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<sst xmlns="http://schemas.openxmlformats.org/spreadsheetml/2006/main" count="2730" uniqueCount="2079">
  <si>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</si>
  <si>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</si>
  <si>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</si>
  <si>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</si>
  <si>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</si>
  <si>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</si>
  <si>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</si>
  <si>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</si>
  <si>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</si>
  <si>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</si>
  <si>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</si>
  <si>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</si>
  <si>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</si>
  <si>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</si>
  <si>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</si>
  <si>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</si>
  <si>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</si>
  <si>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</si>
  <si>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</si>
  <si>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</si>
  <si>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</si>
  <si>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</si>
  <si>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</si>
  <si>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</si>
  <si>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</si>
  <si>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</si>
  <si>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</si>
  <si>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</si>
  <si>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</si>
  <si>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</si>
  <si>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</si>
  <si>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</si>
  <si>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</si>
  <si>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</si>
  <si>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</si>
  <si>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</si>
  <si>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</si>
  <si>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</si>
  <si>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</si>
  <si>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</si>
  <si>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</si>
  <si>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</si>
  <si>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</si>
  <si>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</si>
  <si>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</si>
  <si>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</si>
  <si>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</si>
  <si>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</si>
  <si>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</si>
  <si>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</si>
  <si>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</si>
  <si>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</si>
  <si>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</si>
  <si>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</si>
  <si>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</si>
  <si>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</si>
  <si>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</si>
  <si>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</si>
  <si>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</si>
  <si>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</si>
  <si>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</si>
  <si>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</si>
  <si>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</si>
  <si>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</si>
  <si>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</si>
  <si>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</si>
  <si>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</si>
  <si>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</si>
  <si>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</si>
  <si>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</si>
  <si>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</si>
  <si>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</si>
  <si>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</si>
  <si>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</si>
  <si>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</si>
  <si>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</si>
  <si>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</si>
  <si>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</si>
  <si>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</si>
  <si>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</si>
  <si>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</si>
  <si>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</si>
  <si>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</si>
  <si>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</si>
  <si>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</si>
  <si>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</si>
  <si>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</si>
  <si>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</si>
  <si>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</si>
  <si>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</si>
  <si>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</si>
  <si>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</si>
  <si>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</si>
  <si>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</si>
  <si>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</si>
  <si>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</si>
  <si>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</si>
  <si>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</si>
  <si>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</si>
  <si>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</si>
  <si>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</si>
  <si>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</si>
  <si>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</si>
  <si>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</si>
  <si>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</si>
  <si>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</si>
  <si>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</si>
  <si>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</si>
  <si>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</si>
  <si>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</si>
  <si>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</si>
  <si>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</si>
  <si>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</si>
  <si>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</si>
  <si>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</si>
  <si>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</si>
  <si>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</si>
  <si>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</si>
  <si>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</si>
  <si>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</si>
  <si>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</si>
  <si>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</si>
  <si>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</si>
  <si>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</si>
  <si>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</si>
  <si>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</si>
  <si>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</si>
  <si>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</si>
  <si>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</si>
  <si>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</si>
  <si>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</si>
  <si>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</si>
  <si>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</si>
  <si>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</si>
  <si>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</si>
  <si>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</si>
  <si>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</si>
  <si>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</si>
  <si>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</si>
  <si>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</si>
  <si>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</si>
  <si>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</si>
  <si>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</si>
  <si>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</si>
  <si>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</si>
  <si>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</si>
  <si>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</si>
  <si>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</si>
  <si>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</si>
  <si>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</si>
  <si>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</si>
  <si>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</si>
  <si>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</si>
  <si>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</si>
  <si>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</si>
  <si>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</si>
  <si>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</si>
  <si>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</si>
  <si>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</si>
  <si>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</si>
  <si>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</si>
  <si>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</si>
  <si>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</si>
  <si>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</si>
  <si>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</si>
  <si>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</si>
  <si>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</si>
  <si>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</si>
  <si>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</si>
  <si>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</si>
  <si>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</si>
  <si>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</si>
  <si>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</si>
  <si>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</si>
  <si>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</si>
  <si>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</si>
  <si>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</si>
  <si>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</si>
  <si>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</si>
  <si>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</si>
  <si>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</si>
  <si>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</si>
  <si>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</si>
  <si>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</si>
  <si>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</si>
  <si>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</si>
  <si>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</si>
  <si>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</si>
  <si>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</si>
  <si>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</si>
  <si>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</si>
  <si>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</si>
  <si>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</si>
  <si>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</si>
  <si>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</si>
  <si>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</si>
  <si>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</si>
  <si>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</si>
  <si>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</si>
  <si>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</si>
  <si>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</si>
  <si>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</si>
  <si>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</si>
  <si>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</si>
  <si>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</si>
  <si>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</si>
  <si>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</si>
  <si>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</si>
  <si>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</si>
  <si>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</si>
  <si>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</si>
  <si>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</si>
  <si>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</si>
  <si>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</si>
  <si>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</si>
  <si>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</si>
  <si>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</si>
  <si>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</si>
  <si>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</si>
  <si>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</si>
  <si>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</si>
  <si>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</si>
  <si>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</si>
  <si>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</si>
  <si>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</si>
  <si>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</si>
  <si>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</si>
  <si>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</si>
  <si>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</si>
  <si>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</si>
  <si>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</si>
  <si>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</si>
  <si>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</si>
  <si>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</si>
  <si>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</si>
  <si>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</si>
  <si>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</si>
  <si>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</si>
  <si>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</si>
  <si>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</si>
  <si>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</si>
  <si>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</si>
  <si>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</si>
  <si>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</si>
  <si>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</si>
  <si>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</si>
  <si>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</si>
  <si>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</si>
  <si>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</si>
  <si>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</si>
  <si>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</si>
  <si>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</si>
  <si>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</si>
  <si>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</si>
  <si>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</si>
  <si>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</si>
  <si>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</si>
  <si>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</si>
  <si>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</si>
  <si>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</si>
  <si>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</si>
  <si>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</si>
  <si>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</si>
  <si>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</si>
  <si>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</si>
  <si>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</si>
  <si>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</si>
  <si>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</si>
  <si>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</si>
  <si>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</si>
  <si>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</si>
  <si>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</si>
  <si>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</si>
  <si>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</si>
  <si>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</si>
  <si>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</si>
  <si>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</si>
  <si>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</si>
  <si>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</si>
  <si>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</si>
  <si>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</si>
  <si>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</si>
  <si>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</si>
  <si>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</si>
  <si>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</si>
  <si>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</si>
  <si>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</si>
  <si>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</si>
  <si>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</si>
  <si>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</si>
  <si>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</si>
  <si>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</si>
  <si>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</si>
  <si>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</si>
  <si>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</si>
  <si>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</si>
  <si>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</si>
  <si>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</si>
  <si>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</si>
  <si>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</si>
  <si>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</si>
  <si>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</si>
  <si>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</si>
  <si>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</si>
  <si>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</si>
  <si>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</si>
  <si>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</si>
  <si>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</si>
  <si>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</si>
  <si>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</si>
  <si>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</si>
  <si>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</si>
  <si>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</si>
  <si>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</si>
  <si>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</si>
  <si>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</si>
  <si>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</si>
  <si>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</si>
  <si>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</si>
  <si>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</si>
  <si>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</si>
  <si>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</si>
  <si>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</si>
  <si>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</si>
  <si>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</si>
  <si>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</si>
  <si>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</si>
  <si>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</si>
  <si>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</si>
  <si>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</si>
  <si>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</si>
  <si>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</si>
  <si>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</si>
  <si>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</si>
  <si>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</si>
  <si>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</si>
  <si>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</si>
  <si>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</si>
  <si>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</si>
  <si>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</si>
  <si>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</si>
  <si>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</si>
  <si>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</si>
  <si>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</si>
  <si>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</si>
  <si>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</si>
  <si>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</si>
  <si>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</si>
  <si>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</si>
  <si>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</si>
  <si>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</si>
  <si>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</si>
  <si>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</si>
  <si>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</si>
  <si>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</si>
  <si>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</si>
  <si>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</si>
  <si>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</si>
  <si>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</si>
  <si>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</si>
  <si>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</si>
  <si>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</si>
  <si>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</si>
  <si>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</si>
  <si>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</si>
  <si>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</si>
  <si>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</si>
  <si>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</si>
  <si>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</si>
  <si>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</si>
  <si>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</si>
  <si>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</si>
  <si>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</si>
  <si>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</si>
  <si>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</si>
  <si>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</si>
  <si>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</si>
  <si>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</si>
  <si>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</si>
  <si>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</si>
  <si>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</si>
  <si>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</si>
  <si>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</si>
  <si>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</si>
  <si>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</si>
  <si>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</si>
  <si>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</si>
  <si>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</si>
  <si>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</si>
  <si>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</si>
  <si>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</si>
  <si>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</si>
  <si>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</si>
  <si>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</si>
  <si>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</si>
  <si>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</si>
  <si>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</si>
  <si>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</si>
  <si>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</si>
  <si>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</si>
  <si>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</si>
  <si>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</si>
  <si>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</si>
  <si>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</si>
  <si>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</si>
  <si>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</si>
  <si>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</si>
  <si>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</si>
  <si>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</si>
  <si>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</si>
  <si>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</si>
  <si>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</si>
  <si>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</si>
  <si>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</si>
  <si>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</si>
  <si>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</si>
  <si>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</si>
  <si>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</si>
  <si>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</si>
  <si>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</si>
  <si>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</si>
  <si>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</si>
  <si>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</si>
  <si>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</si>
  <si>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</si>
  <si>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</si>
  <si>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</si>
  <si>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</si>
  <si>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</si>
  <si>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</si>
  <si>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</si>
  <si>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</si>
  <si>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</si>
  <si>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</si>
  <si>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</si>
  <si>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</si>
  <si>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</si>
  <si>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</si>
  <si>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</si>
  <si>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</si>
  <si>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</si>
  <si>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</si>
  <si>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</si>
  <si>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</si>
  <si>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</si>
  <si>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</si>
  <si>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</si>
  <si>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</si>
  <si>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</si>
  <si>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</si>
  <si>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</si>
  <si>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</si>
  <si>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</si>
  <si>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</si>
  <si>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</si>
  <si>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</si>
  <si>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</si>
  <si>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</si>
  <si>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</si>
  <si>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</si>
  <si>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</si>
  <si>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</si>
  <si>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</si>
  <si>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</si>
  <si>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</si>
  <si>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</si>
  <si>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</si>
  <si>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</si>
  <si>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</si>
  <si>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</si>
  <si>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</si>
  <si>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</si>
  <si>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</si>
  <si>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</si>
  <si>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</si>
  <si>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</si>
  <si>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</si>
  <si>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</si>
  <si>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</si>
  <si>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</si>
  <si>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</si>
  <si>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</si>
  <si>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</si>
  <si>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</si>
  <si>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</si>
  <si>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</si>
  <si>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</si>
  <si>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</si>
  <si>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</si>
  <si>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</si>
  <si>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</si>
  <si>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</si>
  <si>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</si>
  <si>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</si>
  <si>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</si>
  <si>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</si>
  <si>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</si>
  <si>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</si>
  <si>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</si>
  <si>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</si>
  <si>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</si>
  <si>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</si>
  <si>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</si>
  <si>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</si>
  <si>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</si>
  <si>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</si>
  <si>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</si>
  <si>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</si>
  <si>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</si>
  <si>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</si>
  <si>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</si>
  <si>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</si>
  <si>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</si>
  <si>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</si>
  <si>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</si>
  <si>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</si>
  <si>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</si>
  <si>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</si>
  <si>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</si>
  <si>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</si>
  <si>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</si>
  <si>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</si>
  <si>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</si>
  <si>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</si>
  <si>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</si>
  <si>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</si>
  <si>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</si>
  <si>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</si>
  <si>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</si>
  <si>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</si>
  <si>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</si>
  <si>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</si>
  <si>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</si>
  <si>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</si>
  <si>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</si>
  <si>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</si>
  <si>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</si>
  <si>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</si>
  <si>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</si>
  <si>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</si>
  <si>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</si>
  <si>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</si>
  <si>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</si>
  <si>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</si>
  <si>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</si>
  <si>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</si>
  <si>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</si>
  <si>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</si>
  <si>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</si>
  <si>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</si>
  <si>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</si>
  <si>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</si>
  <si>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</si>
  <si>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</si>
  <si>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</si>
  <si>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</si>
  <si>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</si>
  <si>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</si>
  <si>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</si>
  <si>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</si>
  <si>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</si>
  <si>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</si>
  <si>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</si>
  <si>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</si>
  <si>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</si>
  <si>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</si>
  <si>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</si>
  <si>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</si>
  <si>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</si>
  <si>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</si>
  <si>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</si>
  <si>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</si>
  <si>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</si>
  <si>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</si>
  <si>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</si>
  <si>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</si>
  <si>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</si>
  <si>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</si>
  <si>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</si>
  <si>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</si>
  <si>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</si>
  <si>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</si>
  <si>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</si>
  <si>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</si>
  <si>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</si>
  <si>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</si>
  <si>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</si>
  <si>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</si>
  <si>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</si>
  <si>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</si>
  <si>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</si>
  <si>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</si>
  <si>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</si>
  <si>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</si>
  <si>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</si>
  <si>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</si>
  <si>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</si>
  <si>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</si>
  <si>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</si>
  <si>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</si>
  <si>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</si>
  <si>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</si>
  <si>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</si>
  <si>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</si>
  <si>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</si>
  <si>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</si>
  <si>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</si>
  <si>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</si>
  <si>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</si>
  <si>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</si>
  <si>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</si>
  <si>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</si>
  <si>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</si>
  <si>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</si>
  <si>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</si>
  <si>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</si>
  <si>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</si>
  <si>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</si>
  <si>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</si>
  <si>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</si>
  <si>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</si>
  <si>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</si>
  <si>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</si>
  <si>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</si>
  <si>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</si>
  <si>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</si>
  <si>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</si>
  <si>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</si>
  <si>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</si>
  <si>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</si>
  <si>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</si>
  <si>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</si>
  <si>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</si>
  <si>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</si>
  <si>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</si>
  <si>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</si>
  <si>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</si>
  <si>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</si>
  <si>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</si>
  <si>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</si>
  <si>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</si>
  <si>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</si>
  <si>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</si>
  <si>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</si>
  <si>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</si>
  <si>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</si>
  <si>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</si>
  <si>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</si>
  <si>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</si>
  <si>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</si>
  <si>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</si>
  <si>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</si>
  <si>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</si>
  <si>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</si>
  <si>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</si>
  <si>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</si>
  <si>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</si>
  <si>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</si>
  <si>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</si>
  <si>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</si>
  <si>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</si>
  <si>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</si>
  <si>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</si>
  <si>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</si>
  <si>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</si>
  <si>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</si>
  <si>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</si>
  <si>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</si>
  <si>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</si>
  <si>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</si>
  <si>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</si>
  <si>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</si>
  <si>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</si>
  <si>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</si>
  <si>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</si>
  <si>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</si>
  <si>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</si>
  <si>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</si>
  <si>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</si>
  <si>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</si>
  <si>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</si>
  <si>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</si>
  <si>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</si>
  <si>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</si>
  <si>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</si>
  <si>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</si>
  <si>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</si>
  <si>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</si>
  <si>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</si>
  <si>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</si>
  <si>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</si>
  <si>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</si>
  <si>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</si>
  <si>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</si>
  <si>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</si>
  <si>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</si>
  <si>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</si>
  <si>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</si>
  <si>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</si>
  <si>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</si>
  <si>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</si>
  <si>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</si>
  <si>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</si>
  <si>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</si>
  <si>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</si>
  <si>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</si>
  <si>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</si>
  <si>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</si>
  <si>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</si>
  <si>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</si>
  <si>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</si>
  <si>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</si>
  <si>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</si>
  <si>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</si>
  <si>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</si>
  <si>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</si>
  <si>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</si>
  <si>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</si>
  <si>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</si>
  <si>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</si>
  <si>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</si>
  <si>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</si>
  <si>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</si>
  <si>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</si>
  <si>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</si>
  <si>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</si>
  <si>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</si>
  <si>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</si>
  <si>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</si>
  <si>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</si>
  <si>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</si>
  <si>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</si>
  <si>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</si>
  <si>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</si>
  <si>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</si>
  <si>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</si>
  <si>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</si>
  <si>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</si>
  <si>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</si>
  <si>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</si>
  <si>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</si>
  <si>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</si>
  <si>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</si>
  <si>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</si>
  <si>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</si>
  <si>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</si>
  <si>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</si>
  <si>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</si>
  <si>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</si>
  <si>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</si>
  <si>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</si>
  <si>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</si>
  <si>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</si>
  <si>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</si>
  <si>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</si>
  <si>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</si>
  <si>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</si>
  <si>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</si>
  <si>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</si>
  <si>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</si>
  <si>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</si>
  <si>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</si>
  <si>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</si>
  <si>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</si>
  <si>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</si>
  <si>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</si>
  <si>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</si>
  <si>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</si>
  <si>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</si>
  <si>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</si>
  <si>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</si>
  <si>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</si>
  <si>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</si>
  <si>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</si>
  <si>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</si>
  <si>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</si>
  <si>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</si>
  <si>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</si>
  <si>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</si>
  <si>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</si>
  <si>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</si>
  <si>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</si>
  <si>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</si>
  <si>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</si>
  <si>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</si>
  <si>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</si>
  <si>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</si>
  <si>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</si>
  <si>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</si>
  <si>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</si>
  <si>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</si>
  <si>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</si>
  <si>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</si>
  <si>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</si>
  <si>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</si>
  <si>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</si>
  <si>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</si>
  <si>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</si>
  <si>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</si>
  <si>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</si>
  <si>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</si>
  <si>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</si>
  <si>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</si>
  <si>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</si>
  <si>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</si>
  <si>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</si>
  <si>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</si>
  <si>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</si>
  <si>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</si>
  <si>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</si>
  <si>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</si>
  <si>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</si>
  <si>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</si>
  <si>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</si>
  <si>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</si>
  <si>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</si>
  <si>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</si>
  <si>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</si>
  <si>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</si>
  <si>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</si>
  <si>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</si>
  <si>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</si>
  <si>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</si>
  <si>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</si>
  <si>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</si>
  <si>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</si>
  <si>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</si>
  <si>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</si>
  <si>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</si>
  <si>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</si>
  <si>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</si>
  <si>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</si>
  <si>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</si>
  <si>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</si>
  <si>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</si>
  <si>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</si>
  <si>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</si>
  <si>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</si>
  <si>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</si>
  <si>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</si>
  <si>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</si>
  <si>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</si>
  <si>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</si>
  <si>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</si>
  <si>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</si>
  <si>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</si>
  <si>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</si>
  <si>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</si>
  <si>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</si>
  <si>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</si>
  <si>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</si>
  <si>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</si>
  <si>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</si>
  <si>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</si>
  <si>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</si>
  <si>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</si>
  <si>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</si>
  <si>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</si>
  <si>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</si>
  <si>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</si>
  <si>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</si>
  <si>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</si>
  <si>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</si>
  <si>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</si>
  <si>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</si>
  <si>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</si>
  <si>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</si>
  <si>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</si>
  <si>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</si>
  <si>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</si>
  <si>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</si>
  <si>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</si>
  <si>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</si>
  <si>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</si>
  <si>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</si>
  <si>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</si>
  <si>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</si>
  <si>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</si>
  <si>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</si>
  <si>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</si>
  <si>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</si>
  <si>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</si>
  <si>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</si>
  <si>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</si>
  <si>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</si>
  <si>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</si>
  <si>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</si>
  <si>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</si>
  <si>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</si>
  <si>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</si>
  <si>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</si>
  <si>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</si>
  <si>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</si>
  <si>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</si>
  <si>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</si>
  <si>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</si>
  <si>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</si>
  <si>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</si>
  <si>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</si>
  <si>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</si>
  <si>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</si>
  <si>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</si>
  <si>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</si>
  <si>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</si>
  <si>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</si>
  <si>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</si>
  <si>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</si>
  <si>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</si>
  <si>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</si>
  <si>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</si>
  <si>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</si>
  <si>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</si>
  <si>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</si>
  <si>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</si>
  <si>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</si>
  <si>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</si>
  <si>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</si>
  <si>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</si>
  <si>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</si>
  <si>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</si>
  <si>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</si>
  <si>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</si>
  <si>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</si>
  <si>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</si>
  <si>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</si>
  <si>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</si>
  <si>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</si>
  <si>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</si>
  <si>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</si>
  <si>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</si>
  <si>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</si>
  <si>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</si>
  <si>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</si>
  <si>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</si>
  <si>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</si>
  <si>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</si>
  <si>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</si>
  <si>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</si>
  <si>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</si>
  <si>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</si>
  <si>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</si>
  <si>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</si>
  <si>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</si>
  <si>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</si>
  <si>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</si>
  <si>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</si>
  <si>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</si>
  <si>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</si>
  <si>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</si>
  <si>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</si>
  <si>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</si>
  <si>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</si>
  <si>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</si>
  <si>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</si>
  <si>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</si>
  <si>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</si>
  <si>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</si>
  <si>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</si>
  <si>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</si>
  <si>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</si>
  <si>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</si>
  <si>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</si>
  <si>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</si>
  <si>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</si>
  <si>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</si>
  <si>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</si>
  <si>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</si>
  <si>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</si>
  <si>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</si>
  <si>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</si>
  <si>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</si>
  <si>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</si>
  <si>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</si>
  <si>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</si>
  <si>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</si>
  <si>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</si>
  <si>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</si>
  <si>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</si>
  <si>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</si>
  <si>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</si>
  <si>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</si>
  <si>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</si>
  <si>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</si>
  <si>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</si>
  <si>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</si>
  <si>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</si>
  <si>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</si>
  <si>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</si>
  <si>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</si>
  <si>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</si>
  <si>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</si>
  <si>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</si>
  <si>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</si>
  <si>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</si>
  <si>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</si>
  <si>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</si>
  <si>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</si>
  <si>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</si>
  <si>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</si>
  <si>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</si>
  <si>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</si>
  <si>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</si>
  <si>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</si>
  <si>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</si>
  <si>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</si>
  <si>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</si>
  <si>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</si>
  <si>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</si>
  <si>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</si>
  <si>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</si>
  <si>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</si>
  <si>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</si>
  <si>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</si>
  <si>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</si>
  <si>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</si>
  <si>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</si>
  <si>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</si>
  <si>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</si>
  <si>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</si>
  <si>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</si>
  <si>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</si>
  <si>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</si>
  <si>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</si>
  <si>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</si>
  <si>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</si>
  <si>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</si>
  <si>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</si>
  <si>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</si>
  <si>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</si>
  <si>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</si>
  <si>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</si>
  <si>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</si>
  <si>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</si>
  <si>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</si>
  <si>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</si>
  <si>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</si>
  <si>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</si>
  <si>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</si>
  <si>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</si>
  <si>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</si>
  <si>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</si>
  <si>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</si>
  <si>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</si>
  <si>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</si>
  <si>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</si>
  <si>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</si>
  <si>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</si>
  <si>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</si>
  <si>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</si>
  <si>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</si>
  <si>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</si>
  <si>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</si>
  <si>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</si>
  <si>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</si>
  <si>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</si>
  <si>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</si>
  <si>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</si>
  <si>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</si>
  <si>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</si>
  <si>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</si>
  <si>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</si>
  <si>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</si>
  <si>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</si>
  <si>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</si>
  <si>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</si>
  <si>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</si>
  <si>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</si>
  <si>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</si>
  <si>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</si>
  <si>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</si>
  <si>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</si>
  <si>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</si>
  <si>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</si>
  <si>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</si>
  <si>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</si>
  <si>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</si>
  <si>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</si>
  <si>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</si>
  <si>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</si>
  <si>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</si>
  <si>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</si>
  <si>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</si>
  <si>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</si>
  <si>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</si>
  <si>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</si>
  <si>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</si>
  <si>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</si>
  <si>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</si>
  <si>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</si>
  <si>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</si>
  <si>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</si>
  <si>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</si>
  <si>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</si>
  <si>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</si>
  <si>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</si>
  <si>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</si>
  <si>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</si>
  <si>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</si>
  <si>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</si>
  <si>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</si>
  <si>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</si>
  <si>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</si>
  <si>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</si>
  <si>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</si>
  <si>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</si>
  <si>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</si>
  <si>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</si>
  <si>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</si>
  <si>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</si>
  <si>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</si>
  <si>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</si>
  <si>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</si>
  <si>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</si>
  <si>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</si>
  <si>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</si>
  <si>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</si>
  <si>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</si>
  <si>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</si>
  <si>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</si>
  <si>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</si>
  <si>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</si>
  <si>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</si>
  <si>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</si>
  <si>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</si>
  <si>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</si>
  <si>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</si>
  <si>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</si>
  <si>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</si>
  <si>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</si>
  <si>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</si>
  <si>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</si>
  <si>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</si>
  <si>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</si>
  <si>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</si>
  <si>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</si>
  <si>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</si>
  <si>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</si>
  <si>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</si>
  <si>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</si>
  <si>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</si>
  <si>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</si>
  <si>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</si>
  <si>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</si>
  <si>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</si>
  <si>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</si>
  <si>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</si>
  <si>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</si>
  <si>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</si>
  <si>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</si>
  <si>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</si>
  <si>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</si>
  <si>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</si>
  <si>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</si>
  <si>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</si>
  <si>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</si>
  <si>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</si>
  <si>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</si>
  <si>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</si>
  <si>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</si>
  <si>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</si>
  <si>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</si>
  <si>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</si>
  <si>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</si>
  <si>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</si>
  <si>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</si>
  <si>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</si>
  <si>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</si>
  <si>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</si>
  <si>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</si>
  <si>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</si>
  <si>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</si>
  <si>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</si>
  <si>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</si>
  <si>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</si>
  <si>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</si>
  <si>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</si>
  <si>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</si>
  <si>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</si>
  <si>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</si>
  <si>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</si>
  <si>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</si>
  <si>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</si>
  <si>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</si>
  <si>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</si>
  <si>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</si>
  <si>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</si>
  <si>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</si>
  <si>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</si>
  <si>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</si>
  <si>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</si>
  <si>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</si>
  <si>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</si>
  <si>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</si>
  <si>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</si>
  <si>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</si>
  <si>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</si>
  <si>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</si>
  <si>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</si>
  <si>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</si>
  <si>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</si>
  <si>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</si>
  <si>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</si>
  <si>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</si>
  <si>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</si>
  <si>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</si>
  <si>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</si>
  <si>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</si>
  <si>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</si>
  <si>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</si>
  <si>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</si>
  <si>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</si>
  <si>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</si>
  <si>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</si>
  <si>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</si>
  <si>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</si>
  <si>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</si>
  <si>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</si>
  <si>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</si>
  <si>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</si>
  <si>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</si>
  <si>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</si>
  <si>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</si>
  <si>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</si>
  <si>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</si>
  <si>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</si>
  <si>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</si>
  <si>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</si>
  <si>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</si>
  <si>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</si>
  <si>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</si>
  <si>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</si>
  <si>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</si>
  <si>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</si>
  <si>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</si>
  <si>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</si>
  <si>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</si>
  <si>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</si>
  <si>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</si>
  <si>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</si>
  <si>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</si>
  <si>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</si>
  <si>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</si>
  <si>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</si>
  <si>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</si>
  <si>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</si>
  <si>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</si>
  <si>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</si>
  <si>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</si>
  <si>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</si>
  <si>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</si>
  <si>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</si>
  <si>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</si>
  <si>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</si>
  <si>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</si>
  <si>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</si>
  <si>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</si>
  <si>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</si>
  <si>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</si>
  <si>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</si>
  <si>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</si>
  <si>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</si>
  <si>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</si>
  <si>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</si>
  <si>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</si>
  <si>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</si>
  <si>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</si>
  <si>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</si>
  <si>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</si>
  <si>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</si>
  <si>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</si>
  <si>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</si>
  <si>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</si>
  <si>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</si>
  <si>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</si>
  <si>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</si>
  <si>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</si>
  <si>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</si>
  <si>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</si>
  <si>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</si>
  <si>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</si>
  <si>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</si>
  <si>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</si>
  <si>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</si>
  <si>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</si>
  <si>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</si>
  <si>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</si>
  <si>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</si>
  <si>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</si>
  <si>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</si>
  <si>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</si>
  <si>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</si>
  <si>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</si>
  <si>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</si>
  <si>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</si>
  <si>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</si>
  <si>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</si>
  <si>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</si>
  <si>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</si>
  <si>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</si>
  <si>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</si>
  <si>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</si>
  <si>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</si>
  <si>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</si>
  <si>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</si>
  <si>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</si>
  <si>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</si>
  <si>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</si>
  <si>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</si>
  <si>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</si>
  <si>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</si>
  <si>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</si>
  <si>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</si>
  <si>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</si>
  <si>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</si>
  <si>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</si>
  <si>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</si>
  <si>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</si>
  <si>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</si>
  <si>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</si>
  <si>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</si>
  <si>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</si>
  <si>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</si>
  <si>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</si>
  <si>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</si>
  <si>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</si>
  <si>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</si>
  <si>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</si>
  <si>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</si>
  <si>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</si>
  <si>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</si>
  <si>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</si>
  <si>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</si>
  <si>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</si>
  <si>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</si>
  <si>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</si>
  <si>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</si>
  <si>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</si>
  <si>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</si>
  <si>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</si>
  <si>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</si>
  <si>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</si>
  <si>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</si>
  <si>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</si>
  <si>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</si>
  <si>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</si>
  <si>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</si>
  <si>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</si>
  <si>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</si>
  <si>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</si>
  <si>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</si>
  <si>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</si>
  <si>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</si>
  <si>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</si>
  <si>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</si>
  <si>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</si>
  <si>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</si>
  <si>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</si>
  <si>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</si>
  <si>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</si>
  <si>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</si>
  <si>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</si>
  <si>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</si>
  <si>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</si>
  <si>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</si>
  <si>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</si>
  <si>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</si>
  <si>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</si>
  <si>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</si>
  <si>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</si>
  <si>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</si>
  <si>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</si>
  <si>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</si>
  <si>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</si>
  <si>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</si>
  <si>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</si>
  <si>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</si>
  <si>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</si>
  <si>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</si>
  <si>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</si>
  <si>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</si>
  <si>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</si>
  <si>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</si>
  <si>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</si>
  <si>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</si>
  <si>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</si>
  <si>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</si>
  <si>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</si>
  <si>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</si>
  <si>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</si>
  <si>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</si>
  <si>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</si>
  <si>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</si>
  <si>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</si>
  <si>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</si>
  <si>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</si>
  <si>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</si>
  <si>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</si>
  <si>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</si>
  <si>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</si>
  <si>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</si>
  <si>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</si>
  <si>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</si>
  <si>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</si>
  <si>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</si>
  <si>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</si>
  <si>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</si>
  <si>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</si>
  <si>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</si>
  <si>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</si>
  <si>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</si>
  <si>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</si>
  <si>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</si>
  <si>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</si>
  <si>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</si>
  <si>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</si>
  <si>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</si>
  <si>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</si>
  <si>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</si>
  <si>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</si>
  <si>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</si>
  <si>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</si>
  <si>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</si>
  <si>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</si>
  <si>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</si>
  <si>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</si>
  <si>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</si>
  <si>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</si>
  <si>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</si>
  <si>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</si>
  <si>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</si>
  <si>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</si>
  <si>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</si>
  <si>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</si>
  <si>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</si>
  <si>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</si>
  <si>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</si>
  <si>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</si>
  <si>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</si>
  <si>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</si>
  <si>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</si>
  <si>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</si>
  <si>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</si>
  <si>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</si>
  <si>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</si>
  <si>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</si>
  <si>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</si>
  <si>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</si>
  <si>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</si>
  <si>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</si>
  <si>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</si>
  <si>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</si>
  <si>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</si>
  <si>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</si>
  <si>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</si>
  <si>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</si>
  <si>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</si>
  <si>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</si>
  <si>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</si>
  <si>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</si>
  <si>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</si>
  <si>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</si>
  <si>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</si>
  <si>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</si>
  <si>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</si>
  <si>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</si>
  <si>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</si>
  <si>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</si>
  <si>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</si>
  <si>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</si>
  <si>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</si>
  <si>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</si>
  <si>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</si>
  <si>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</si>
  <si>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</si>
  <si>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</si>
  <si>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</si>
  <si>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</si>
  <si>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</si>
  <si>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</si>
  <si>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</si>
  <si>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</si>
  <si>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</si>
  <si>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</si>
  <si>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</si>
  <si>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</si>
  <si>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</si>
  <si>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</si>
  <si>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</si>
  <si>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</si>
  <si>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</si>
  <si>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</si>
  <si>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</si>
  <si>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</si>
  <si>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</si>
  <si>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</si>
  <si>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</si>
  <si>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</si>
  <si>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</si>
  <si>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</si>
  <si>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</si>
  <si>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</si>
  <si>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</si>
  <si>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</si>
  <si>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</si>
  <si>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</si>
  <si>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</si>
  <si>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</si>
  <si>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</si>
  <si>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</si>
  <si>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</si>
  <si>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</si>
  <si>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</si>
  <si>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</si>
  <si>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</si>
  <si>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</si>
  <si>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</si>
  <si>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</si>
  <si>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</si>
  <si>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</si>
  <si>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</si>
  <si>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</si>
  <si>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</si>
  <si>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</si>
  <si>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</si>
  <si>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</si>
  <si>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</si>
  <si>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</si>
  <si>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</si>
  <si>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</si>
  <si>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</si>
  <si>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</si>
  <si>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</si>
  <si>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</si>
  <si>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</si>
  <si>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</si>
  <si>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</si>
  <si>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</si>
  <si>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</si>
  <si>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</si>
  <si>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</si>
  <si>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</si>
  <si>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</si>
  <si>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</si>
  <si>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</si>
  <si>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</si>
  <si>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</si>
  <si>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</si>
  <si>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</si>
  <si>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</si>
  <si>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</si>
  <si>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</si>
  <si>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</si>
  <si>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</si>
  <si>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</si>
  <si>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</si>
  <si>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</si>
  <si>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</si>
  <si>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</si>
  <si>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</si>
  <si>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</si>
  <si>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</si>
  <si>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</si>
  <si>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</si>
  <si>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</si>
  <si>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</si>
  <si>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</si>
  <si>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</si>
  <si>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</si>
  <si>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</si>
  <si>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</si>
  <si>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</si>
  <si>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</si>
  <si>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</si>
  <si>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</si>
  <si>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</si>
  <si>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</si>
  <si>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</si>
  <si>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</si>
  <si>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</si>
  <si>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</si>
  <si>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</si>
  <si>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</si>
  <si>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</si>
  <si>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</si>
  <si>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</si>
  <si>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</si>
  <si>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</si>
  <si>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</si>
  <si>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</si>
  <si>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</si>
  <si>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</si>
  <si>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</si>
  <si>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</si>
  <si>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</si>
  <si>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</si>
  <si>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</si>
  <si>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</si>
  <si>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</si>
  <si>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</si>
  <si>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</si>
  <si>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</si>
  <si>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</si>
  <si>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</si>
  <si>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</si>
  <si>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</si>
  <si>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</si>
  <si>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</si>
  <si>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</si>
  <si>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</si>
  <si>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</si>
  <si>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</si>
  <si>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</si>
  <si>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</si>
  <si>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</si>
  <si>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</si>
  <si>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</si>
  <si>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</si>
  <si>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</si>
  <si>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</si>
  <si>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</si>
  <si>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</si>
  <si>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</si>
  <si>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</si>
  <si>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</si>
  <si>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</si>
  <si>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</si>
  <si>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</si>
  <si>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</si>
  <si>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</si>
  <si>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</si>
  <si>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</si>
  <si>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</si>
  <si>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</si>
  <si>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</si>
  <si>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</si>
  <si>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</si>
  <si>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</si>
  <si>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</si>
  <si>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</si>
  <si>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</si>
  <si>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</si>
  <si>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</si>
  <si>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</si>
  <si>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</si>
  <si>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</si>
  <si>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</si>
  <si>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</si>
  <si>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</si>
  <si>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</si>
  <si>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</si>
  <si>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</si>
  <si>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</si>
  <si>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</si>
  <si>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</si>
  <si>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</si>
  <si>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</si>
  <si>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</si>
  <si>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</si>
  <si>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</si>
  <si>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</si>
  <si>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</si>
  <si>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</si>
  <si>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</si>
  <si>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</si>
  <si>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</si>
  <si>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</si>
  <si>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</si>
  <si>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</si>
  <si>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</si>
  <si>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</si>
  <si>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</si>
  <si>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</si>
  <si>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</si>
  <si>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</si>
  <si>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</si>
  <si>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</si>
  <si>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</si>
  <si>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</si>
  <si>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</si>
  <si>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</si>
  <si>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</si>
  <si>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</si>
  <si>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</si>
  <si>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</si>
  <si>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</si>
  <si>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</si>
  <si>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</si>
  <si>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</si>
  <si>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</si>
  <si>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</si>
  <si>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</si>
  <si>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</si>
  <si>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</si>
  <si>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</si>
  <si>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</si>
  <si>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</si>
  <si>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</si>
  <si>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</si>
  <si>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</si>
  <si>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</si>
  <si>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</si>
  <si>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</si>
  <si>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</si>
  <si>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</si>
  <si>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</si>
  <si>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</si>
  <si>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</si>
  <si>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</si>
  <si>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</si>
  <si>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</si>
  <si>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</si>
  <si>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</si>
  <si>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</si>
  <si>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</si>
  <si>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</si>
  <si>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</si>
  <si>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</si>
  <si>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</si>
  <si>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</si>
  <si>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</si>
  <si>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</si>
  <si>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</si>
  <si>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</si>
  <si>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</si>
  <si>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</si>
  <si>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</si>
  <si>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</si>
  <si>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</si>
  <si>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</si>
  <si>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</si>
  <si>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</si>
  <si>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</si>
  <si>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</si>
  <si>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</si>
  <si>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</si>
  <si>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</si>
  <si>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</si>
  <si>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</si>
  <si>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</si>
  <si>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</si>
  <si>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</si>
  <si>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</si>
  <si>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</si>
  <si>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</si>
  <si>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</si>
  <si>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</si>
  <si>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</si>
  <si>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</si>
  <si>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</si>
  <si>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</si>
  <si>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</si>
  <si>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</si>
  <si>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</si>
  <si>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</si>
  <si>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</si>
  <si>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</si>
  <si>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</si>
  <si>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</si>
  <si>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</si>
  <si>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</si>
  <si>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</si>
  <si>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</si>
  <si>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</si>
  <si>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</si>
  <si>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</si>
  <si>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</si>
  <si>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</si>
  <si>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</si>
  <si>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</si>
  <si>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</si>
  <si>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</si>
  <si>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</si>
  <si>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</si>
  <si>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</si>
  <si>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</si>
  <si>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</si>
  <si>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</si>
  <si>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</si>
  <si>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</si>
  <si>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</si>
  <si>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</si>
  <si>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</si>
  <si>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</si>
  <si>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</si>
  <si>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</si>
  <si>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</si>
  <si>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</si>
  <si>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</si>
  <si>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</si>
  <si>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</si>
  <si>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</si>
  <si>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</si>
  <si>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</si>
  <si>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</si>
  <si>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</si>
  <si>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</si>
  <si>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</si>
  <si>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</si>
  <si>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</si>
  <si>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</si>
  <si>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</si>
  <si>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</si>
  <si>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</si>
  <si>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</si>
  <si>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</si>
  <si>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</si>
  <si>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</si>
  <si>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</si>
  <si>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</si>
  <si>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</si>
  <si>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</si>
  <si>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</si>
  <si>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</si>
  <si>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</si>
  <si>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</si>
  <si>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</si>
  <si>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</si>
  <si>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</si>
  <si>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</si>
  <si>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</si>
  <si>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</si>
  <si>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</si>
  <si>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</si>
  <si>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</si>
  <si>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</si>
  <si>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</si>
  <si>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</si>
  <si>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</si>
  <si>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</si>
  <si>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</si>
  <si>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</si>
  <si>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</si>
  <si>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</si>
  <si>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</si>
  <si>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</si>
  <si>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</si>
  <si>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</si>
  <si>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</si>
  <si>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</si>
  <si>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</si>
  <si>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</si>
  <si>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</si>
  <si>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</si>
  <si>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</si>
  <si>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</si>
  <si>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</si>
  <si>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</si>
  <si>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</si>
  <si>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</si>
  <si>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</si>
  <si>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</si>
  <si>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</si>
  <si>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</si>
  <si>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</si>
  <si>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</si>
  <si>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</si>
  <si>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</si>
  <si>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</si>
  <si>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</si>
  <si>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</si>
  <si>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</si>
  <si>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</si>
  <si>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</si>
  <si>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</si>
  <si>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</si>
  <si>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</si>
  <si>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</si>
  <si>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</si>
  <si>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</si>
  <si>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</si>
  <si>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</si>
  <si>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</si>
  <si>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</si>
  <si>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</si>
  <si>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</si>
  <si>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</si>
  <si>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</si>
  <si>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</si>
  <si>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</si>
  <si>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</si>
  <si>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</si>
  <si>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</si>
  <si>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</si>
  <si>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</si>
  <si>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</si>
  <si>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</si>
  <si>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</si>
  <si>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</si>
  <si>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</si>
  <si>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</si>
  <si>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</si>
  <si>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</si>
  <si>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</si>
  <si>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</si>
  <si>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</si>
  <si>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</si>
  <si>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</si>
  <si>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</si>
  <si>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</si>
  <si>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</si>
  <si>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</si>
  <si>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</si>
  <si>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</si>
  <si>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</si>
  <si>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</si>
  <si>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</si>
  <si>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</si>
  <si>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</si>
  <si>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</si>
  <si>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</si>
  <si>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</si>
  <si>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</si>
  <si>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</si>
  <si>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</si>
  <si>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</si>
  <si>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</si>
  <si>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</si>
  <si>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</si>
  <si>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</si>
  <si>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</si>
  <si>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</si>
  <si>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</si>
  <si>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</si>
  <si>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</si>
  <si>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</si>
  <si>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</si>
  <si>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</si>
  <si>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</si>
  <si>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</si>
  <si>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</si>
  <si>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</si>
  <si>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</si>
  <si>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</si>
  <si>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</si>
  <si>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</si>
  <si>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</si>
  <si>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</si>
  <si>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</si>
  <si>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</si>
  <si>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</si>
  <si>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</si>
  <si>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</si>
  <si>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</si>
  <si>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</si>
  <si>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</si>
  <si>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</si>
  <si>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</si>
  <si>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</si>
  <si>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</si>
  <si>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</si>
  <si>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</si>
  <si>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</si>
  <si>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</si>
  <si>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</si>
  <si>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</si>
  <si>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</si>
  <si>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</si>
  <si>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</si>
  <si>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</si>
  <si>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</si>
  <si>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</si>
  <si>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</si>
  <si>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</si>
  <si>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</si>
  <si>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</si>
  <si>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</si>
  <si>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</si>
  <si>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</si>
  <si>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</si>
  <si>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</si>
  <si>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</si>
  <si>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</si>
  <si>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</si>
  <si>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</si>
  <si>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</si>
  <si>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</si>
  <si>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</si>
  <si>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</si>
  <si>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</si>
  <si>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</si>
  <si>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</si>
  <si>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</si>
  <si>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</si>
  <si>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</si>
  <si>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</si>
  <si>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</si>
  <si>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</si>
  <si>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</si>
  <si>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</si>
  <si>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</si>
  <si>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</si>
  <si>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</si>
  <si>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</si>
  <si>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</si>
  <si>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</si>
  <si>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</si>
  <si>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</si>
  <si>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</si>
  <si>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</si>
  <si>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</si>
  <si>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</si>
  <si>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</si>
  <si>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</si>
  <si>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</si>
  <si>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</si>
  <si>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</si>
  <si>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</si>
  <si>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</si>
  <si>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</si>
  <si>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</si>
  <si>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</si>
  <si>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</si>
  <si>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</si>
  <si>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</si>
  <si>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</si>
  <si>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</si>
  <si>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</si>
  <si>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</si>
  <si>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</si>
  <si>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</si>
  <si>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</si>
  <si>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</si>
  <si>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</si>
  <si>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</si>
  <si>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</si>
  <si>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</si>
  <si>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</si>
  <si>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</si>
  <si>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</si>
  <si>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</si>
  <si>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</si>
  <si>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</si>
  <si>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</si>
  <si>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</si>
  <si>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</si>
  <si>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</si>
  <si>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</si>
  <si>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</si>
  <si>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</si>
  <si>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</si>
  <si>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</si>
  <si>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</si>
  <si>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</si>
  <si>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</si>
  <si>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</si>
  <si>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</si>
  <si>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</si>
  <si>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</si>
  <si>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</si>
  <si>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</si>
  <si>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</si>
  <si>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</si>
  <si>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</si>
  <si>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</si>
  <si>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</si>
  <si>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</si>
  <si>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</si>
  <si>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</si>
  <si>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</si>
  <si>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</si>
  <si>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</si>
  <si>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</si>
  <si>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</si>
  <si>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</si>
  <si>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</si>
  <si>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</si>
  <si>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</si>
  <si>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</si>
  <si>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</si>
  <si>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</si>
  <si>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</si>
  <si>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</si>
  <si>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</si>
  <si>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</si>
  <si>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</si>
  <si>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</si>
  <si>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</si>
  <si>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</si>
  <si>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10.05.2018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</si>
</sst>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-82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-82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-82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-82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-82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-82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82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82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82</v>
      </c>
      <c r="J129" s="1110">
        <f>+IF(OR($P$2=98,$P$2=42,$P$2=96,$P$2=97),$Q129,0)</f>
        <v>82</v>
      </c>
      <c r="K129" s="1097"/>
      <c r="L129" s="1110">
        <f>+IF($P$2=33,$Q129,0)</f>
        <v>0</v>
      </c>
      <c r="M129" s="1097"/>
      <c r="N129" s="1111">
        <f>+ROUND(+G129+J129+L129,0)</f>
        <v>82</v>
      </c>
      <c r="O129" s="1099"/>
      <c r="P129" s="1109">
        <f>+ROUND(+SUM(OTCHET!E569:E574)+SUM(OTCHET!E583:E584)+IF(AND(OTCHET!$F$12=9900,+OTCHET!$E$15=0),0,SUM(OTCHET!E589:E590)),0)</f>
        <v>82</v>
      </c>
      <c r="Q129" s="1110">
        <f>+ROUND(+SUM(OTCHET!L569:L574)+SUM(OTCHET!L583:L584)+IF(AND(OTCHET!$F$12=9900,+OTCHET!$E$15=0),0,SUM(OTCHET!L589:L590)),0)</f>
        <v>82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82</v>
      </c>
      <c r="K131" s="1097"/>
      <c r="L131" s="1122">
        <f>+IF($P$2=33,$Q131,0)</f>
        <v>0</v>
      </c>
      <c r="M131" s="1097"/>
      <c r="N131" s="1123">
        <f>+ROUND(+G131+J131+L131,0)</f>
        <v>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-82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-82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10.05.2018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-82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-82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-82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-82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82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82</v>
      </c>
      <c r="F90" s="903">
        <f t="shared" si="5"/>
        <v>82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82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C603" sqref="C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43220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-82</v>
      </c>
      <c r="F426" s="485"/>
      <c r="G426" s="486">
        <v>-82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-82</v>
      </c>
      <c r="F431" s="515">
        <f t="shared" si="100"/>
        <v>0</v>
      </c>
      <c r="G431" s="516">
        <f t="shared" si="100"/>
        <v>-82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-82</v>
      </c>
      <c r="F447" s="548">
        <f t="shared" si="103"/>
        <v>0</v>
      </c>
      <c r="G447" s="549">
        <f t="shared" si="103"/>
        <v>-82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82</v>
      </c>
      <c r="F448" s="555">
        <f t="shared" si="104"/>
        <v>0</v>
      </c>
      <c r="G448" s="556">
        <f t="shared" si="104"/>
        <v>82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82</v>
      </c>
      <c r="F568" s="589">
        <f t="shared" si="133"/>
        <v>0</v>
      </c>
      <c r="G568" s="582">
        <f t="shared" si="133"/>
        <v>82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82</v>
      </c>
      <c r="F569" s="152"/>
      <c r="G569" s="153">
        <v>82</v>
      </c>
      <c r="H569" s="586">
        <v>0</v>
      </c>
      <c r="I569" s="152"/>
      <c r="J569" s="153">
        <v>82</v>
      </c>
      <c r="K569" s="586">
        <v>0</v>
      </c>
      <c r="L569" s="1381">
        <f t="shared" si="121"/>
        <v>82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-82</v>
      </c>
      <c r="K575" s="1655">
        <v>0</v>
      </c>
      <c r="L575" s="1395">
        <f t="shared" si="134"/>
        <v>-82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82</v>
      </c>
      <c r="F599" s="665">
        <f t="shared" si="138"/>
        <v>0</v>
      </c>
      <c r="G599" s="666">
        <f t="shared" si="138"/>
        <v>82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2018-05-11T13:39:39Z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