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<sst xmlns="http://schemas.openxmlformats.org/spreadsheetml/2006/main" count="2730" uniqueCount="2081">
  <si>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</si>
  <si>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</si>
  <si>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</si>
  <si>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</si>
  <si>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</si>
  <si>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</si>
  <si>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</si>
  <si>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</si>
  <si>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</si>
  <si>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</si>
  <si>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</si>
  <si>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</si>
  <si>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</si>
  <si>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</si>
  <si>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</si>
  <si>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</si>
  <si>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</si>
  <si>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</si>
  <si>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</si>
  <si>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</si>
  <si>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</si>
  <si>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</si>
  <si>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</si>
  <si>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</si>
  <si>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</si>
  <si>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</si>
  <si>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</si>
  <si>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</si>
  <si>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</si>
  <si>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</si>
  <si>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</si>
  <si>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</si>
  <si>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</si>
  <si>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</si>
  <si>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</si>
  <si>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</si>
  <si>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</si>
  <si>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</si>
  <si>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</si>
  <si>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</si>
  <si>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</si>
  <si>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</si>
  <si>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</si>
  <si>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</si>
  <si>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</si>
  <si>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</si>
  <si>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</si>
  <si>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</si>
  <si>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</si>
  <si>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</si>
  <si>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</si>
  <si>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</si>
  <si>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</si>
  <si>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</si>
  <si>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</si>
  <si>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</si>
  <si>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</si>
  <si>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</si>
  <si>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</si>
  <si>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</si>
  <si>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</si>
  <si>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</si>
  <si>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</si>
  <si>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</si>
  <si>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</si>
  <si>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</si>
  <si>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</si>
  <si>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</si>
  <si>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</si>
  <si>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</si>
  <si>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</si>
  <si>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</si>
  <si>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</si>
  <si>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</si>
  <si>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</si>
  <si>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</si>
  <si>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</si>
  <si>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</si>
  <si>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</si>
  <si>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</si>
  <si>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</si>
  <si>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</si>
  <si>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</si>
  <si>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</si>
  <si>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</si>
  <si>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</si>
  <si>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</si>
  <si>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</si>
  <si>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</si>
  <si>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</si>
  <si>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</si>
  <si>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</si>
  <si>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</si>
  <si>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</si>
  <si>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</si>
  <si>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</si>
  <si>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</si>
  <si>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</si>
  <si>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</si>
  <si>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</si>
  <si>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</si>
  <si>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</si>
  <si>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</si>
  <si>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</si>
  <si>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</si>
  <si>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</si>
  <si>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</si>
  <si>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</si>
  <si>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</si>
  <si>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</si>
  <si>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</si>
  <si>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</si>
  <si>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</si>
  <si>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</si>
  <si>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</si>
  <si>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</si>
  <si>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</si>
  <si>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</si>
  <si>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</si>
  <si>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</si>
  <si>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</si>
  <si>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</si>
  <si>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</si>
  <si>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</si>
  <si>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</si>
  <si>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</si>
  <si>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</si>
  <si>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</si>
  <si>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</si>
  <si>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</si>
  <si>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</si>
  <si>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</si>
  <si>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</si>
  <si>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</si>
  <si>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</si>
  <si>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</si>
  <si>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</si>
  <si>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</si>
  <si>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</si>
  <si>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</si>
  <si>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</si>
  <si>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</si>
  <si>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</si>
  <si>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</si>
  <si>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</si>
  <si>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</si>
  <si>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</si>
  <si>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</si>
  <si>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</si>
  <si>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</si>
  <si>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</si>
  <si>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</si>
  <si>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</si>
  <si>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</si>
  <si>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</si>
  <si>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</si>
  <si>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</si>
  <si>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</si>
  <si>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</si>
  <si>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</si>
  <si>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</si>
  <si>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</si>
  <si>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</si>
  <si>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</si>
  <si>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</si>
  <si>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</si>
  <si>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</si>
  <si>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</si>
  <si>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</si>
  <si>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</si>
  <si>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</si>
  <si>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</si>
  <si>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</si>
  <si>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</si>
  <si>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</si>
  <si>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</si>
  <si>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</si>
  <si>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</si>
  <si>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</si>
  <si>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</si>
  <si>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</si>
  <si>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</si>
  <si>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</si>
  <si>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</si>
  <si>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</si>
  <si>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</si>
  <si>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</si>
  <si>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</si>
  <si>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</si>
  <si>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</si>
  <si>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</si>
  <si>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</si>
  <si>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</si>
  <si>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</si>
  <si>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</si>
  <si>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</si>
  <si>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</si>
  <si>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</si>
  <si>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</si>
  <si>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</si>
  <si>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</si>
  <si>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</si>
  <si>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</si>
  <si>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</si>
  <si>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</si>
  <si>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</si>
  <si>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</si>
  <si>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</si>
  <si>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</si>
  <si>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</si>
  <si>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</si>
  <si>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</si>
  <si>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</si>
  <si>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</si>
  <si>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</si>
  <si>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</si>
  <si>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</si>
  <si>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</si>
  <si>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</si>
  <si>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</si>
  <si>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</si>
  <si>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</si>
  <si>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</si>
  <si>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</si>
  <si>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</si>
  <si>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</si>
  <si>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</si>
  <si>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</si>
  <si>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</si>
  <si>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</si>
  <si>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</si>
  <si>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</si>
  <si>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</si>
  <si>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</si>
  <si>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</si>
  <si>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</si>
  <si>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</si>
  <si>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</si>
  <si>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</si>
  <si>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</si>
  <si>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</si>
  <si>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</si>
  <si>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</si>
  <si>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</si>
  <si>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</si>
  <si>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</si>
  <si>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</si>
  <si>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</si>
  <si>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</si>
  <si>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</si>
  <si>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</si>
  <si>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</si>
  <si>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</si>
  <si>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</si>
  <si>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</si>
  <si>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</si>
  <si>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</si>
  <si>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</si>
  <si>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</si>
  <si>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</si>
  <si>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</si>
  <si>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</si>
  <si>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</si>
  <si>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</si>
  <si>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</si>
  <si>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</si>
  <si>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</si>
  <si>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</si>
  <si>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</si>
  <si>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</si>
  <si>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</si>
  <si>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</si>
  <si>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</si>
  <si>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</si>
  <si>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</si>
  <si>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</si>
  <si>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</si>
  <si>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</si>
  <si>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</si>
  <si>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</si>
  <si>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</si>
  <si>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</si>
  <si>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</si>
  <si>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</si>
  <si>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</si>
  <si>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</si>
  <si>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</si>
  <si>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</si>
  <si>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</si>
  <si>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</si>
  <si>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</si>
  <si>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</si>
  <si>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</si>
  <si>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</si>
  <si>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</si>
  <si>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</si>
  <si>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</si>
  <si>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</si>
  <si>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</si>
  <si>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</si>
  <si>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</si>
  <si>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</si>
  <si>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</si>
  <si>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</si>
  <si>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</si>
  <si>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</si>
  <si>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</si>
  <si>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</si>
  <si>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</si>
  <si>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</si>
  <si>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</si>
  <si>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</si>
  <si>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</si>
  <si>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</si>
  <si>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</si>
  <si>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</si>
  <si>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</si>
  <si>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</si>
  <si>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</si>
  <si>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</si>
  <si>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</si>
  <si>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</si>
  <si>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</si>
  <si>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</si>
  <si>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</si>
  <si>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</si>
  <si>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</si>
  <si>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</si>
  <si>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</si>
  <si>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</si>
  <si>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</si>
  <si>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</si>
  <si>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</si>
  <si>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</si>
  <si>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</si>
  <si>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</si>
  <si>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</si>
  <si>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</si>
  <si>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</si>
  <si>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</si>
  <si>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</si>
  <si>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</si>
  <si>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</si>
  <si>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</si>
  <si>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</si>
  <si>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</si>
  <si>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</si>
  <si>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</si>
  <si>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</si>
  <si>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</si>
  <si>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</si>
  <si>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</si>
  <si>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</si>
  <si>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</si>
  <si>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</si>
  <si>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</si>
  <si>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</si>
  <si>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</si>
  <si>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</si>
  <si>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</si>
  <si>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</si>
  <si>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</si>
  <si>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</si>
  <si>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</si>
  <si>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</si>
  <si>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</si>
  <si>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</si>
  <si>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</si>
  <si>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</si>
  <si>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</si>
  <si>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</si>
  <si>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</si>
  <si>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</si>
  <si>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</si>
  <si>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</si>
  <si>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</si>
  <si>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</si>
  <si>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</si>
  <si>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</si>
  <si>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</si>
  <si>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</si>
  <si>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</si>
  <si>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</si>
  <si>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</si>
  <si>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</si>
  <si>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</si>
  <si>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</si>
  <si>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</si>
  <si>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</si>
  <si>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</si>
  <si>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</si>
  <si>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</si>
  <si>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</si>
  <si>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</si>
  <si>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</si>
  <si>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</si>
  <si>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</si>
  <si>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</si>
  <si>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</si>
  <si>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</si>
  <si>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</si>
  <si>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</si>
  <si>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</si>
  <si>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</si>
  <si>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</si>
  <si>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</si>
  <si>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</si>
  <si>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</si>
  <si>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</si>
  <si>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</si>
  <si>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</si>
  <si>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</si>
  <si>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</si>
  <si>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</si>
  <si>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</si>
  <si>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</si>
  <si>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</si>
  <si>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</si>
  <si>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</si>
  <si>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</si>
  <si>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</si>
  <si>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</si>
  <si>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</si>
  <si>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</si>
  <si>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</si>
  <si>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</si>
  <si>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</si>
  <si>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</si>
  <si>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</si>
  <si>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</si>
  <si>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</si>
  <si>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</si>
  <si>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</si>
  <si>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</si>
  <si>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</si>
  <si>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</si>
  <si>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</si>
  <si>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</si>
  <si>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</si>
  <si>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</si>
  <si>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</si>
  <si>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</si>
  <si>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</si>
  <si>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</si>
  <si>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</si>
  <si>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</si>
  <si>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</si>
  <si>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</si>
  <si>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</si>
  <si>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</si>
  <si>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</si>
  <si>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</si>
  <si>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</si>
  <si>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</si>
  <si>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</si>
  <si>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</si>
  <si>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</si>
  <si>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</si>
  <si>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</si>
  <si>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</si>
  <si>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</si>
  <si>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</si>
  <si>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</si>
  <si>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</si>
  <si>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</si>
  <si>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</si>
  <si>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</si>
  <si>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</si>
  <si>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</si>
  <si>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</si>
  <si>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</si>
  <si>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</si>
  <si>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</si>
  <si>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</si>
  <si>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</si>
  <si>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</si>
  <si>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</si>
  <si>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</si>
  <si>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</si>
  <si>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</si>
  <si>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</si>
  <si>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</si>
  <si>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</si>
  <si>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</si>
  <si>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</si>
  <si>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</si>
  <si>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</si>
  <si>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</si>
  <si>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</si>
  <si>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</si>
  <si>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</si>
  <si>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</si>
  <si>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</si>
  <si>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</si>
  <si>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</si>
  <si>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</si>
  <si>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</si>
  <si>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</si>
  <si>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</si>
  <si>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</si>
  <si>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</si>
  <si>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</si>
  <si>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</si>
  <si>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</si>
  <si>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</si>
  <si>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</si>
  <si>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</si>
  <si>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</si>
  <si>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</si>
  <si>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</si>
  <si>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</si>
  <si>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</si>
  <si>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</si>
  <si>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</si>
  <si>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</si>
  <si>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</si>
  <si>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</si>
  <si>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</si>
  <si>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</si>
  <si>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</si>
  <si>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</si>
  <si>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</si>
  <si>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</si>
  <si>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</si>
  <si>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</si>
  <si>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</si>
  <si>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</si>
  <si>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</si>
  <si>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</si>
  <si>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</si>
  <si>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</si>
  <si>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</si>
  <si>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</si>
  <si>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</si>
  <si>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</si>
  <si>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</si>
  <si>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</si>
  <si>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</si>
  <si>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</si>
  <si>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</si>
  <si>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</si>
  <si>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</si>
  <si>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</si>
  <si>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</si>
  <si>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</si>
  <si>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</si>
  <si>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</si>
  <si>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</si>
  <si>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</si>
  <si>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</si>
  <si>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</si>
  <si>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</si>
  <si>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</si>
  <si>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</si>
  <si>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</si>
  <si>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</si>
  <si>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</si>
  <si>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</si>
  <si>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</si>
  <si>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</si>
  <si>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</si>
  <si>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</si>
  <si>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</si>
  <si>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</si>
  <si>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</si>
  <si>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</si>
  <si>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</si>
  <si>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</si>
  <si>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</si>
  <si>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</si>
  <si>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</si>
  <si>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</si>
  <si>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</si>
  <si>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</si>
  <si>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</si>
  <si>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</si>
  <si>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</si>
  <si>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</si>
  <si>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</si>
  <si>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</si>
  <si>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</si>
  <si>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</si>
  <si>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</si>
  <si>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</si>
  <si>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</si>
  <si>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</si>
  <si>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</si>
  <si>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</si>
  <si>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</si>
  <si>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</si>
  <si>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</si>
  <si>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</si>
  <si>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</si>
  <si>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</si>
  <si>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</si>
  <si>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</si>
  <si>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</si>
  <si>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</si>
  <si>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</si>
  <si>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</si>
  <si>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</si>
  <si>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</si>
  <si>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</si>
  <si>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</si>
  <si>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</si>
  <si>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</si>
  <si>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</si>
  <si>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</si>
  <si>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</si>
  <si>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</si>
  <si>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</si>
  <si>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</si>
  <si>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</si>
  <si>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</si>
  <si>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</si>
  <si>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</si>
  <si>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</si>
  <si>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</si>
  <si>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</si>
  <si>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</si>
  <si>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</si>
  <si>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</si>
  <si>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</si>
  <si>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</si>
  <si>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</si>
  <si>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</si>
  <si>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</si>
  <si>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</si>
  <si>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</si>
  <si>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</si>
  <si>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</si>
  <si>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</si>
  <si>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</si>
  <si>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</si>
  <si>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</si>
  <si>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</si>
  <si>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</si>
  <si>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</si>
  <si>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</si>
  <si>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</si>
  <si>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</si>
  <si>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</si>
  <si>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</si>
  <si>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</si>
  <si>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</si>
  <si>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</si>
  <si>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</si>
  <si>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</si>
  <si>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</si>
  <si>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</si>
  <si>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</si>
  <si>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</si>
  <si>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</si>
  <si>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</si>
  <si>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</si>
  <si>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</si>
  <si>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</si>
  <si>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</si>
  <si>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</si>
  <si>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</si>
  <si>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</si>
  <si>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</si>
  <si>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</si>
  <si>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</si>
  <si>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</si>
  <si>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</si>
  <si>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</si>
  <si>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</si>
  <si>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</si>
  <si>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</si>
  <si>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</si>
  <si>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</si>
  <si>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</si>
  <si>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</si>
  <si>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</si>
  <si>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</si>
  <si>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</si>
  <si>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</si>
  <si>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</si>
  <si>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</si>
  <si>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</si>
  <si>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</si>
  <si>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</si>
  <si>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</si>
  <si>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</si>
  <si>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</si>
  <si>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</si>
  <si>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</si>
  <si>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</si>
  <si>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</si>
  <si>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</si>
  <si>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</si>
  <si>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</si>
  <si>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</si>
  <si>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</si>
  <si>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</si>
  <si>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</si>
  <si>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</si>
  <si>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</si>
  <si>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</si>
  <si>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</si>
  <si>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</si>
  <si>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</si>
  <si>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</si>
  <si>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</si>
  <si>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</si>
  <si>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</si>
  <si>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</si>
  <si>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</si>
  <si>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</si>
  <si>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</si>
  <si>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</si>
  <si>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</si>
  <si>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</si>
  <si>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</si>
  <si>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</si>
  <si>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</si>
  <si>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</si>
  <si>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</si>
  <si>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</si>
  <si>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</si>
  <si>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</si>
  <si>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</si>
  <si>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</si>
  <si>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</si>
  <si>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</si>
  <si>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</si>
  <si>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</si>
  <si>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</si>
  <si>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</si>
  <si>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</si>
  <si>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</si>
  <si>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</si>
  <si>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</si>
  <si>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</si>
  <si>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</si>
  <si>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</si>
  <si>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</si>
  <si>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</si>
  <si>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</si>
  <si>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</si>
  <si>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</si>
  <si>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</si>
  <si>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</si>
  <si>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</si>
  <si>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</si>
  <si>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</si>
  <si>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</si>
  <si>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</si>
  <si>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</si>
  <si>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</si>
  <si>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</si>
  <si>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</si>
  <si>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</si>
  <si>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</si>
  <si>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</si>
  <si>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</si>
  <si>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</si>
  <si>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</si>
  <si>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</si>
  <si>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</si>
  <si>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</si>
  <si>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</si>
  <si>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</si>
  <si>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</si>
  <si>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</si>
  <si>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</si>
  <si>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</si>
  <si>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</si>
  <si>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</si>
  <si>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</si>
  <si>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</si>
  <si>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</si>
  <si>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</si>
  <si>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</si>
  <si>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</si>
  <si>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</si>
  <si>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</si>
  <si>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</si>
  <si>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</si>
  <si>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</si>
  <si>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</si>
  <si>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</si>
  <si>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</si>
  <si>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</si>
  <si>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</si>
  <si>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</si>
  <si>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</si>
  <si>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</si>
  <si>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</si>
  <si>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</si>
  <si>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</si>
  <si>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</si>
  <si>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</si>
  <si>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</si>
  <si>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</si>
  <si>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</si>
  <si>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</si>
  <si>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</si>
  <si>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</si>
  <si>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</si>
  <si>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</si>
  <si>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</si>
  <si>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</si>
  <si>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</si>
  <si>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</si>
  <si>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</si>
  <si>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</si>
  <si>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</si>
  <si>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</si>
  <si>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</si>
  <si>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</si>
  <si>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</si>
  <si>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</si>
  <si>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</si>
  <si>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</si>
  <si>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</si>
  <si>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</si>
  <si>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</si>
  <si>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</si>
  <si>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</si>
  <si>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</si>
  <si>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</si>
  <si>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</si>
  <si>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</si>
  <si>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</si>
  <si>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</si>
  <si>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</si>
  <si>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</si>
  <si>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</si>
  <si>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</si>
  <si>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</si>
  <si>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</si>
  <si>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</si>
  <si>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</si>
  <si>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</si>
  <si>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</si>
  <si>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</si>
  <si>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</si>
  <si>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</si>
  <si>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</si>
  <si>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</si>
  <si>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</si>
  <si>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</si>
  <si>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</si>
  <si>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</si>
  <si>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</si>
  <si>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</si>
  <si>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</si>
  <si>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</si>
  <si>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</si>
  <si>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</si>
  <si>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</si>
  <si>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</si>
  <si>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</si>
  <si>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</si>
  <si>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</si>
  <si>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</si>
  <si>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</si>
  <si>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</si>
  <si>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</si>
  <si>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</si>
  <si>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</si>
  <si>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</si>
  <si>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</si>
  <si>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</si>
  <si>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</si>
  <si>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</si>
  <si>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</si>
  <si>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</si>
  <si>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</si>
  <si>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</si>
  <si>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</si>
  <si>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</si>
  <si>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</si>
  <si>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</si>
  <si>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</si>
  <si>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</si>
  <si>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</si>
  <si>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</si>
  <si>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</si>
  <si>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</si>
  <si>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</si>
  <si>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</si>
  <si>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</si>
  <si>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</si>
  <si>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</si>
  <si>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</si>
  <si>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</si>
  <si>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</si>
  <si>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</si>
  <si>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</si>
  <si>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</si>
  <si>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</si>
  <si>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</si>
  <si>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</si>
  <si>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</si>
  <si>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</si>
  <si>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</si>
  <si>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</si>
  <si>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</si>
  <si>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</si>
  <si>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</si>
  <si>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</si>
  <si>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</si>
  <si>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</si>
  <si>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</si>
  <si>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</si>
  <si>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</si>
  <si>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</si>
  <si>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</si>
  <si>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</si>
  <si>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</si>
  <si>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</si>
  <si>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</si>
  <si>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</si>
  <si>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</si>
  <si>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</si>
  <si>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</si>
  <si>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</si>
  <si>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</si>
  <si>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</si>
  <si>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</si>
  <si>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</si>
  <si>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</si>
  <si>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</si>
  <si>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</si>
  <si>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</si>
  <si>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</si>
  <si>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</si>
  <si>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</si>
  <si>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</si>
  <si>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</si>
  <si>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</si>
  <si>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</si>
  <si>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</si>
  <si>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</si>
  <si>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</si>
  <si>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</si>
  <si>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</si>
  <si>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</si>
  <si>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</si>
  <si>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</si>
  <si>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</si>
  <si>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</si>
  <si>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</si>
  <si>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</si>
  <si>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</si>
  <si>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</si>
  <si>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</si>
  <si>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</si>
  <si>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</si>
  <si>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</si>
  <si>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</si>
  <si>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</si>
  <si>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</si>
  <si>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</si>
  <si>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</si>
  <si>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</si>
  <si>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</si>
  <si>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</si>
  <si>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</si>
  <si>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</si>
  <si>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</si>
  <si>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</si>
  <si>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</si>
  <si>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</si>
  <si>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</si>
  <si>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</si>
  <si>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</si>
  <si>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</si>
  <si>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</si>
  <si>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</si>
  <si>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</si>
  <si>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</si>
  <si>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</si>
  <si>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</si>
  <si>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</si>
  <si>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</si>
  <si>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</si>
  <si>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</si>
  <si>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</si>
  <si>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</si>
  <si>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</si>
  <si>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</si>
  <si>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</si>
  <si>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</si>
  <si>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</si>
  <si>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</si>
  <si>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</si>
  <si>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</si>
  <si>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</si>
  <si>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</si>
  <si>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</si>
  <si>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</si>
  <si>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</si>
  <si>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</si>
  <si>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</si>
  <si>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</si>
  <si>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</si>
  <si>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</si>
  <si>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</si>
  <si>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</si>
  <si>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</si>
  <si>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</si>
  <si>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</si>
  <si>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</si>
  <si>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</si>
  <si>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</si>
  <si>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</si>
  <si>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</si>
  <si>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</si>
  <si>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</si>
  <si>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</si>
  <si>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</si>
  <si>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</si>
  <si>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</si>
  <si>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</si>
  <si>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</si>
  <si>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</si>
  <si>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</si>
  <si>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</si>
  <si>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</si>
  <si>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</si>
  <si>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</si>
  <si>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</si>
  <si>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</si>
  <si>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</si>
  <si>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</si>
  <si>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</si>
  <si>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</si>
  <si>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</si>
  <si>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</si>
  <si>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</si>
  <si>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</si>
  <si>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</si>
  <si>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</si>
  <si>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</si>
  <si>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</si>
  <si>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</si>
  <si>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</si>
  <si>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</si>
  <si>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</si>
  <si>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</si>
  <si>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</si>
  <si>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</si>
  <si>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</si>
  <si>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</si>
  <si>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</si>
  <si>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</si>
  <si>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</si>
  <si>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</si>
  <si>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</si>
  <si>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</si>
  <si>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</si>
  <si>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</si>
  <si>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</si>
  <si>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</si>
  <si>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</si>
  <si>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</si>
  <si>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</si>
  <si>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</si>
  <si>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</si>
  <si>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</si>
  <si>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</si>
  <si>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</si>
  <si>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</si>
  <si>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</si>
  <si>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</si>
  <si>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</si>
  <si>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</si>
  <si>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</si>
  <si>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</si>
  <si>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</si>
  <si>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</si>
  <si>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</si>
  <si>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</si>
  <si>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</si>
  <si>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</si>
  <si>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</si>
  <si>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</si>
  <si>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</si>
  <si>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</si>
  <si>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</si>
  <si>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</si>
  <si>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</si>
  <si>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</si>
  <si>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</si>
  <si>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</si>
  <si>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</si>
  <si>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</si>
  <si>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</si>
  <si>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</si>
  <si>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</si>
  <si>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</si>
  <si>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</si>
  <si>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</si>
  <si>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</si>
  <si>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</si>
  <si>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</si>
  <si>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</si>
  <si>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</si>
  <si>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</si>
  <si>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</si>
  <si>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</si>
  <si>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</si>
  <si>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</si>
  <si>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</si>
  <si>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</si>
  <si>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</si>
  <si>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</si>
  <si>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</si>
  <si>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</si>
  <si>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</si>
  <si>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</si>
  <si>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</si>
  <si>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</si>
  <si>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</si>
  <si>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</si>
  <si>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</si>
  <si>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</si>
  <si>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</si>
  <si>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</si>
  <si>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</si>
  <si>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</si>
  <si>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</si>
  <si>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</si>
  <si>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</si>
  <si>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</si>
  <si>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</si>
  <si>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</si>
  <si>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</si>
  <si>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</si>
  <si>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</si>
  <si>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</si>
  <si>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</si>
  <si>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</si>
  <si>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</si>
  <si>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</si>
  <si>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</si>
  <si>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</si>
  <si>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</si>
  <si>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</si>
  <si>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</si>
  <si>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</si>
  <si>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</si>
  <si>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</si>
  <si>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</si>
  <si>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</si>
  <si>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</si>
  <si>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</si>
  <si>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</si>
  <si>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</si>
  <si>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</si>
  <si>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</si>
  <si>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</si>
  <si>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</si>
  <si>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</si>
  <si>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</si>
  <si>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</si>
  <si>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</si>
  <si>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</si>
  <si>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</si>
  <si>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</si>
  <si>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</si>
  <si>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</si>
  <si>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</si>
  <si>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</si>
  <si>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</si>
  <si>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</si>
  <si>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</si>
  <si>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</si>
  <si>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</si>
  <si>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</si>
  <si>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</si>
  <si>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</si>
  <si>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</si>
  <si>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</si>
  <si>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</si>
  <si>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</si>
  <si>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</si>
  <si>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</si>
  <si>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</si>
  <si>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</si>
  <si>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</si>
  <si>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</si>
  <si>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</si>
  <si>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</si>
  <si>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</si>
  <si>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</si>
  <si>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</si>
  <si>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</si>
  <si>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</si>
  <si>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</si>
  <si>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</si>
  <si>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</si>
  <si>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</si>
  <si>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</si>
  <si>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</si>
  <si>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</si>
  <si>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</si>
  <si>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</si>
  <si>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</si>
  <si>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</si>
  <si>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</si>
  <si>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</si>
  <si>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</si>
  <si>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</si>
  <si>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</si>
  <si>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</si>
  <si>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</si>
  <si>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</si>
  <si>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</si>
  <si>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</si>
  <si>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</si>
  <si>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</si>
  <si>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</si>
  <si>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</si>
  <si>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</si>
  <si>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</si>
  <si>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</si>
  <si>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</si>
  <si>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</si>
  <si>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</si>
  <si>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</si>
  <si>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</si>
  <si>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</si>
  <si>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</si>
  <si>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</si>
  <si>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</si>
  <si>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</si>
  <si>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</si>
  <si>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</si>
  <si>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</si>
  <si>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</si>
  <si>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</si>
  <si>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</si>
  <si>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</si>
  <si>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</si>
  <si>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</si>
  <si>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</si>
  <si>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</si>
  <si>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</si>
  <si>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</si>
  <si>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</si>
  <si>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</si>
  <si>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</si>
  <si>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</si>
  <si>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</si>
  <si>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</si>
  <si>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</si>
  <si>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</si>
  <si>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</si>
  <si>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</si>
  <si>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</si>
  <si>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</si>
  <si>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</si>
  <si>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</si>
  <si>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</si>
  <si>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</si>
  <si>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</si>
  <si>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</si>
  <si>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</si>
  <si>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</si>
  <si>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</si>
  <si>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</si>
  <si>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</si>
  <si>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</si>
  <si>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</si>
  <si>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</si>
  <si>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</si>
  <si>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</si>
  <si>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</si>
  <si>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</si>
  <si>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</si>
  <si>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</si>
  <si>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</si>
  <si>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</si>
  <si>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</si>
  <si>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</si>
  <si>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</si>
  <si>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</si>
  <si>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</si>
  <si>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</si>
  <si>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</si>
  <si>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</si>
  <si>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</si>
  <si>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</si>
  <si>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</si>
  <si>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</si>
  <si>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</si>
  <si>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</si>
  <si>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</si>
  <si>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</si>
  <si>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</si>
  <si>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</si>
  <si>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</si>
  <si>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</si>
  <si>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</si>
  <si>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</si>
  <si>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</si>
  <si>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</si>
  <si>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</si>
  <si>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</si>
  <si>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</si>
  <si>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</si>
  <si>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</si>
  <si>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</si>
  <si>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</si>
  <si>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</si>
  <si>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</si>
  <si>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</si>
  <si>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</si>
  <si>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</si>
  <si>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</si>
  <si>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</si>
  <si>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</si>
  <si>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</si>
  <si>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</si>
  <si>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</si>
  <si>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</si>
  <si>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</si>
  <si>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</si>
  <si>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</si>
  <si>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</si>
  <si>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</si>
  <si>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</si>
  <si>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</si>
  <si>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</si>
  <si>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</si>
  <si>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</si>
  <si>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</si>
  <si>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</si>
  <si>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</si>
  <si>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</si>
  <si>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</si>
  <si>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</si>
  <si>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</si>
  <si>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</si>
  <si>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</si>
  <si>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</si>
  <si>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</si>
  <si>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</si>
  <si>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</si>
  <si>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</si>
  <si>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</si>
  <si>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</si>
  <si>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</si>
  <si>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</si>
  <si>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</si>
  <si>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</si>
  <si>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</si>
  <si>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</si>
  <si>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</si>
  <si>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</si>
  <si>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</si>
  <si>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</si>
  <si>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</si>
  <si>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</si>
  <si>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</si>
  <si>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</si>
  <si>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</si>
  <si>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</si>
  <si>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</si>
  <si>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</si>
  <si>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</si>
  <si>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</si>
  <si>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</si>
  <si>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</si>
  <si>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</si>
  <si>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</si>
  <si>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</si>
  <si>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</si>
  <si>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</si>
  <si>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</si>
  <si>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</si>
  <si>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</si>
  <si>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</si>
  <si>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</si>
  <si>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</si>
  <si>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</si>
  <si>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</si>
  <si>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</si>
  <si>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</si>
  <si>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</si>
  <si>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</si>
  <si>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</si>
  <si>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</si>
  <si>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</si>
  <si>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</si>
  <si>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</si>
  <si>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</si>
  <si>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</si>
  <si>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</si>
  <si>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</si>
  <si>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</si>
  <si>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</si>
  <si>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</si>
  <si>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</si>
  <si>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</si>
  <si>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</si>
  <si>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</si>
  <si>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</si>
  <si>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</si>
  <si>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</si>
  <si>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</si>
  <si>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</si>
  <si>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</si>
  <si>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</si>
  <si>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</si>
  <si>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</si>
  <si>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</si>
  <si>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</si>
  <si>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</si>
  <si>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</si>
  <si>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</si>
  <si>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</si>
  <si>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</si>
  <si>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</si>
  <si>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</si>
  <si>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</si>
  <si>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</si>
  <si>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</si>
  <si>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</si>
  <si>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</si>
  <si>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</si>
  <si>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</si>
  <si>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</si>
  <si>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</si>
  <si>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</si>
  <si>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</si>
  <si>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</si>
  <si>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</si>
  <si>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</si>
  <si>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</si>
  <si>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</si>
  <si>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</si>
  <si>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</si>
  <si>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</si>
  <si>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</si>
  <si>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</si>
  <si>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</si>
  <si>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</si>
  <si>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</si>
  <si>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</si>
  <si>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</si>
  <si>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</si>
  <si>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</si>
  <si>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</si>
  <si>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</si>
  <si>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</si>
  <si>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</si>
  <si>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</si>
  <si>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</si>
  <si>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</si>
  <si>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</si>
  <si>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</si>
  <si>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</si>
  <si>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</si>
  <si>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</si>
  <si>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</si>
  <si>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</si>
  <si>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</si>
  <si>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</si>
  <si>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</si>
  <si>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</si>
  <si>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</si>
  <si>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</si>
  <si>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</si>
  <si>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</si>
  <si>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</si>
  <si>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</si>
  <si>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</si>
  <si>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</si>
  <si>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</si>
  <si>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</si>
  <si>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</si>
  <si>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</si>
  <si>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</si>
  <si>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</si>
  <si>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</si>
  <si>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</si>
  <si>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</si>
  <si>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</si>
  <si>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</si>
  <si>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</si>
  <si>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</si>
  <si>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</si>
  <si>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</si>
  <si>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</si>
  <si>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</si>
  <si>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</si>
  <si>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</si>
  <si>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</si>
  <si>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</si>
  <si>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</si>
  <si>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</si>
  <si>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</si>
  <si>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</si>
  <si>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</si>
  <si>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</si>
  <si>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</si>
  <si>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</si>
  <si>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</si>
  <si>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</si>
  <si>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</si>
  <si>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</si>
  <si>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</si>
  <si>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</si>
  <si>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</si>
  <si>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</si>
  <si>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</si>
  <si>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</si>
  <si>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</si>
  <si>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</si>
  <si>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</si>
  <si>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</si>
  <si>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</si>
  <si>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</si>
  <si>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</si>
  <si>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</si>
  <si>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</si>
  <si>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</si>
  <si>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</si>
  <si>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</si>
  <si>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</si>
  <si>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</si>
  <si>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</si>
  <si>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</si>
  <si>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</si>
  <si>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</si>
  <si>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</si>
  <si>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</si>
  <si>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</si>
  <si>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</si>
  <si>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</si>
  <si>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</si>
  <si>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</si>
  <si>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</si>
  <si>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</si>
  <si>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</si>
  <si>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</si>
  <si>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</si>
  <si>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</si>
  <si>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</si>
  <si>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</si>
  <si>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</si>
  <si>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</si>
  <si>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</si>
  <si>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</si>
  <si>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</si>
  <si>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</si>
  <si>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</si>
  <si>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</si>
  <si>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</si>
  <si>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</si>
  <si>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</si>
  <si>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</si>
  <si>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</si>
  <si>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</si>
  <si>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</si>
  <si>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</si>
  <si>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</si>
  <si>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</si>
  <si>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</si>
  <si>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</si>
  <si>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</si>
  <si>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</si>
  <si>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</si>
  <si>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</si>
  <si>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</si>
  <si>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</si>
  <si>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</si>
  <si>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</si>
  <si>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</si>
  <si>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</si>
  <si>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</si>
  <si>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</si>
  <si>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</si>
  <si>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</si>
  <si>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</si>
  <si>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</si>
  <si>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</si>
  <si>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</si>
  <si>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</si>
  <si>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</si>
  <si>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</si>
  <si>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</si>
  <si>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</si>
  <si>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</si>
  <si>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</si>
  <si>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</si>
  <si>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</si>
  <si>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</si>
  <si>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</si>
  <si>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</si>
  <si>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</si>
  <si>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</si>
  <si>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</si>
  <si>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</si>
  <si>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</si>
  <si>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</si>
  <si>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</si>
  <si>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</si>
  <si>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</si>
  <si>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</si>
  <si>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</si>
  <si>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</si>
  <si>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</si>
  <si>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</si>
  <si>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</si>
  <si>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</si>
  <si>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</si>
  <si>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</si>
  <si>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</si>
  <si>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</si>
  <si>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</si>
  <si>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</si>
  <si>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</si>
  <si>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</si>
  <si>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</si>
  <si>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</si>
  <si>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</si>
  <si>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</si>
  <si>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</si>
  <si>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</si>
  <si>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</si>
  <si>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</si>
  <si>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</si>
  <si>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</si>
  <si>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</si>
  <si>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</si>
  <si>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</si>
  <si>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</si>
  <si>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</si>
  <si>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</si>
  <si>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</si>
  <si>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</si>
  <si>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</si>
  <si>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</si>
  <si>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</si>
  <si>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</si>
  <si>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</si>
  <si>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</si>
  <si>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</si>
  <si>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</si>
  <si>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</si>
  <si>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</si>
  <si>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</si>
  <si>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</si>
  <si>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</si>
  <si>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</si>
  <si>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</si>
  <si>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</si>
  <si>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</si>
  <si>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</si>
  <si>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</si>
  <si>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</si>
  <si>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</si>
  <si>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</si>
  <si>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</si>
  <si>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</si>
  <si>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</si>
  <si>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</si>
  <si>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</si>
  <si>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</si>
  <si>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</si>
  <si>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</si>
  <si>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</si>
  <si>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</si>
  <si>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</si>
  <si>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</si>
  <si>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</si>
  <si>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</si>
  <si>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</si>
  <si>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</si>
  <si>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</si>
  <si>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</si>
  <si>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</si>
  <si>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</si>
  <si>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</si>
  <si>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</si>
  <si>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</si>
  <si>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</si>
  <si>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</si>
  <si>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</si>
  <si>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</si>
  <si>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</si>
  <si>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</si>
  <si>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</si>
  <si>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</si>
  <si>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</si>
  <si>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</si>
  <si>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</si>
  <si>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</si>
  <si>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</si>
  <si>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</si>
  <si>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</si>
  <si>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</si>
  <si>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</si>
  <si>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</si>
  <si>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</si>
  <si>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</si>
  <si>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</si>
  <si>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</si>
  <si>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</si>
  <si>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</si>
  <si>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</si>
  <si>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</si>
  <si>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</si>
  <si>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</si>
  <si>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</si>
  <si>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</si>
  <si>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</si>
  <si>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</si>
  <si>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</si>
  <si>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</si>
  <si>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</si>
  <si>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</si>
  <si>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</si>
  <si>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</si>
  <si>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</si>
  <si>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</si>
  <si>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</si>
  <si>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</si>
  <si>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</si>
  <si>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</si>
  <si>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</si>
  <si>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</si>
  <si>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</si>
  <si>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</si>
  <si>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</si>
  <si>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</si>
  <si>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</si>
  <si>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</si>
  <si>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</si>
  <si>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</si>
  <si>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</si>
  <si>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</si>
  <si>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</si>
  <si>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</si>
  <si>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</si>
  <si>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</si>
  <si>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</si>
  <si>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</si>
  <si>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</si>
  <si>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</si>
  <si>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</si>
  <si>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</si>
  <si>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</si>
  <si>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</si>
  <si>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</si>
  <si>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</si>
  <si>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</si>
  <si>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</si>
  <si>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</si>
  <si>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</si>
  <si>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</si>
  <si>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</si>
  <si>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</si>
  <si>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</si>
  <si>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</si>
  <si>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</si>
  <si>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</si>
  <si>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</si>
  <si>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</si>
  <si>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</si>
  <si>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</si>
  <si>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</si>
  <si>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</si>
  <si>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</si>
  <si>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</si>
  <si>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</si>
  <si>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</si>
  <si>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</si>
  <si>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</si>
  <si>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</si>
  <si>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</si>
  <si>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</si>
  <si>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</si>
  <si>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</si>
  <si>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</si>
  <si>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</si>
  <si>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</si>
  <si>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</si>
  <si>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</si>
  <si>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</si>
  <si>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</si>
  <si>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</si>
  <si>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</si>
  <si>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</si>
  <si>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</si>
  <si>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</si>
  <si>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</si>
  <si>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</si>
  <si>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</si>
  <si>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</si>
  <si>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</si>
  <si>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</si>
  <si>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</si>
  <si>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</si>
  <si>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</si>
  <si>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</si>
  <si>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</si>
  <si>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</si>
  <si>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</si>
  <si>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</si>
  <si>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</si>
  <si>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</si>
  <si>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</si>
  <si>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</si>
  <si>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</si>
  <si>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</si>
  <si>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</si>
  <si>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</si>
  <si>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</si>
  <si>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</si>
  <si>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</si>
  <si>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</si>
  <si>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</si>
  <si>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</si>
  <si>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</si>
  <si>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</si>
  <si>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</si>
  <si>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</si>
  <si>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</si>
  <si>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</si>
  <si>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</si>
  <si>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</si>
  <si>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</si>
  <si>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</si>
  <si>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</si>
  <si>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</si>
  <si>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</si>
  <si>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</si>
  <si>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</si>
  <si>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</si>
  <si>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</si>
  <si>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</si>
  <si>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</si>
  <si>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</si>
  <si>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</si>
  <si>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</si>
  <si>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</si>
  <si>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</si>
  <si>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</si>
  <si>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</si>
  <si>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</si>
  <si>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</si>
  <si>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</si>
  <si>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</si>
  <si>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</si>
  <si>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</si>
  <si>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</si>
  <si>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</si>
  <si>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</si>
  <si>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</si>
  <si>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</si>
  <si>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</si>
  <si>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</si>
  <si>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</si>
  <si>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</si>
  <si>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</si>
  <si>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</si>
  <si>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</si>
  <si>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</si>
  <si>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</si>
  <si>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</si>
  <si>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</si>
  <si>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</si>
  <si>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</si>
  <si>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</si>
  <si>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</si>
  <si>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</si>
  <si>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</si>
  <si>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</si>
  <si>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</si>
  <si>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</si>
  <si>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</si>
  <si>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</si>
  <si>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</si>
  <si>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</si>
  <si>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</si>
  <si>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</si>
  <si>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</si>
  <si>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</si>
  <si>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</si>
  <si>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</si>
  <si>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</si>
  <si>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</si>
  <si>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</si>
  <si>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</si>
  <si>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</si>
  <si>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</si>
  <si>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</si>
  <si>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</si>
  <si>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</si>
  <si>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</si>
  <si>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</si>
  <si>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</si>
  <si>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</si>
  <si>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</si>
  <si>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</si>
  <si>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</si>
  <si>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</si>
  <si>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</si>
  <si>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</si>
  <si>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</si>
  <si>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</si>
  <si>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</si>
  <si>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</si>
  <si>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</si>
  <si>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</si>
  <si>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</si>
  <si>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</si>
  <si>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</si>
  <si>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</si>
  <si>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</si>
  <si>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</si>
  <si>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</si>
  <si>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</si>
  <si>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</si>
  <si>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</si>
  <si>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</si>
  <si>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</si>
  <si>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</si>
  <si>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</si>
  <si>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</si>
  <si>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</si>
  <si>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</si>
  <si>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</si>
  <si>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</si>
  <si>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</si>
  <si>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</si>
  <si>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</si>
  <si>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</si>
  <si>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</si>
  <si>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</si>
  <si>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</si>
  <si>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</si>
  <si>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</si>
  <si>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</si>
  <si>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</si>
  <si>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</si>
  <si>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</si>
  <si>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</si>
  <si>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</si>
  <si>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</si>
  <si>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</si>
  <si>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</si>
  <si>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</si>
  <si>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</si>
  <si>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</si>
  <si>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</si>
  <si>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</si>
  <si>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</si>
  <si>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</si>
  <si>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</si>
  <si>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</si>
  <si>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</si>
  <si>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</si>
  <si>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</si>
  <si>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</si>
  <si>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</si>
  <si>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</si>
  <si>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</si>
  <si>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</si>
  <si>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</si>
  <si>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</si>
  <si>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</si>
  <si>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</si>
  <si>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</si>
  <si>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</si>
  <si>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</si>
  <si>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</si>
  <si>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</si>
  <si>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</si>
  <si>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</si>
  <si>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</si>
  <si>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</si>
  <si>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</si>
  <si>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</si>
  <si>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</si>
  <si>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</si>
  <si>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</si>
  <si>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</si>
  <si>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</si>
  <si>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</si>
  <si>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</si>
  <si>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</si>
  <si>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</si>
  <si>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</si>
  <si>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</si>
  <si>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</si>
  <si>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</si>
  <si>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</si>
  <si>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</si>
  <si>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</si>
  <si>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</si>
  <si>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</si>
  <si>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</si>
  <si>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</si>
  <si>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</si>
  <si>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</si>
  <si>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</si>
  <si>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</si>
  <si>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</si>
  <si>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</si>
  <si>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</si>
  <si>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</si>
  <si>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</si>
  <si>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</si>
  <si>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</si>
  <si>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</si>
  <si>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</si>
  <si>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</si>
  <si>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</si>
  <si>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</si>
  <si>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</si>
  <si>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</si>
  <si>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</si>
  <si>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</si>
  <si>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</si>
  <si>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</si>
  <si>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</si>
  <si>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</si>
  <si>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</si>
  <si>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</si>
  <si>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</si>
  <si>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</si>
  <si>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</si>
  <si>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</si>
  <si>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</si>
  <si>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</si>
  <si>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</si>
  <si>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Бланка версия 1.01 от 2018г.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</si>
  <si>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</si>
  <si>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</si>
  <si>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</si>
  <si>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</si>
  <si>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</si>
  <si>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</si>
  <si>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</si>
  <si>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</si>
  <si>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</si>
  <si>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</si>
  <si>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</si>
  <si>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</si>
  <si>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</si>
  <si>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</si>
  <si>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</si>
  <si>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</si>
  <si>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</si>
  <si>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</si>
  <si>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</si>
  <si>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</si>
  <si>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</si>
  <si>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</si>
  <si>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</si>
  <si>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</si>
  <si>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</si>
  <si>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</si>
  <si>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</si>
  <si>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</si>
  <si>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</si>
  <si>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</si>
  <si>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</si>
  <si>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36 - 37 (без 36-08 и 36-10) и §§ 41 - 42</t>
  </si>
  <si>
    <t>§§ 25 - 27; 36-08, 36-10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</si>
  <si>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</si>
  <si>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</si>
  <si>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</si>
  <si>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</si>
  <si>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</si>
  <si>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</si>
  <si>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</si>
  <si>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Община Сунгурларе</t>
  </si>
  <si>
    <t>05.02.2018 г.</t>
  </si>
  <si>
    <t>Елена Ралчева</t>
  </si>
  <si>
    <t>инж. Васил Панделиев</t>
  </si>
  <si>
    <t>kmetsungurlare@abv.bg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</si>
</sst>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Община Сунгурларе</v>
      </c>
      <c r="C2" s="1751"/>
      <c r="D2" s="1752"/>
      <c r="E2" s="1021"/>
      <c r="F2" s="1022">
        <f>+OTCHET!H9</f>
        <v>57250</v>
      </c>
      <c r="G2" s="1023" t="str">
        <f>+OTCHET!F12</f>
        <v>5212</v>
      </c>
      <c r="H2" s="1024"/>
      <c r="I2" s="1753">
        <f>+OTCHET!H609</f>
        <v>0</v>
      </c>
      <c r="J2" s="1754"/>
      <c r="K2" s="1015"/>
      <c r="L2" s="1755" t="str">
        <f>OTCHET!H607</f>
        <v>kmetsungurlare@abv.bg</v>
      </c>
      <c r="M2" s="1756"/>
      <c r="N2" s="1757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43131</v>
      </c>
      <c r="M6" s="1021"/>
      <c r="N6" s="1046" t="s">
        <v>1010</v>
      </c>
      <c r="O6" s="1010"/>
      <c r="P6" s="1047">
        <f>OTCHET!F9</f>
        <v>43131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43131</v>
      </c>
      <c r="H9" s="1021"/>
      <c r="I9" s="1071">
        <f>+L4</f>
        <v>2018</v>
      </c>
      <c r="J9" s="1072">
        <f>+L6</f>
        <v>43131</v>
      </c>
      <c r="K9" s="1073"/>
      <c r="L9" s="1074">
        <f>+L6</f>
        <v>43131</v>
      </c>
      <c r="M9" s="1073"/>
      <c r="N9" s="1075">
        <f>+L6</f>
        <v>43131</v>
      </c>
      <c r="O9" s="1076"/>
      <c r="P9" s="1077">
        <f>+L4</f>
        <v>2018</v>
      </c>
      <c r="Q9" s="1075">
        <f>+L6</f>
        <v>43131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2072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2070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2071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2073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2074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2075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05.02.2018 г.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ДМП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Сунгурларе</v>
      </c>
      <c r="C11" s="707"/>
      <c r="D11" s="707"/>
      <c r="E11" s="708" t="s">
        <v>982</v>
      </c>
      <c r="F11" s="709">
        <f>OTCHET!F9</f>
        <v>43131</v>
      </c>
      <c r="G11" s="710" t="s">
        <v>983</v>
      </c>
      <c r="H11" s="711">
        <f>OTCHET!H9</f>
        <v>57250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Сунгурларе</v>
      </c>
      <c r="C13" s="714"/>
      <c r="D13" s="714"/>
      <c r="E13" s="717" t="str">
        <f>+OTCHET!E12</f>
        <v>код по ЕБК:</v>
      </c>
      <c r="F13" s="233" t="str">
        <f>+OTCHET!F12</f>
        <v>5212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97</v>
      </c>
      <c r="F15" s="720" t="str">
        <f>OTCHET!F15</f>
        <v>СЕС - ДМП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2048</v>
      </c>
      <c r="F17" s="1766" t="s">
        <v>2049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OTCHET!E91+OTCHET!E94+OTCHET!E95+OTCHET!E116+OTCHET!E117</f>
        <v>0</v>
      </c>
      <c r="F30" s="812">
        <f t="shared" si="0"/>
        <v>0</v>
      </c>
      <c r="G30" s="813">
        <f>OTCHET!I91+OTCHET!I94+OTCHET!I95+OTCHET!I116+OTCHET!I117</f>
        <v>0</v>
      </c>
      <c r="H30" s="814">
        <f>OTCHET!J91+OTCHET!J94+OTCHET!J95+OTCHET!J116+OTCHET!J117</f>
        <v>0</v>
      </c>
      <c r="I30" s="814">
        <f>OTCHET!K91+OTCHET!K94+OTCHET!K95+OTCHET!K116+OTCHET!K117</f>
        <v>0</v>
      </c>
      <c r="J30" s="775"/>
      <c r="K30" s="815" t="s">
        <v>2068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OTCHET!E113+OTCHET!E122+OTCHET!E138+OTCHET!E139-OTCHET!E116-OTCHET!E117</f>
        <v>0</v>
      </c>
      <c r="F32" s="817">
        <f t="shared" si="0"/>
        <v>0</v>
      </c>
      <c r="G32" s="818">
        <f>OTCHET!I113+OTCHET!I122+OTCHET!I138+OTCHET!I139-OTCHET!I116-OTCHET!I117</f>
        <v>0</v>
      </c>
      <c r="H32" s="819">
        <f>OTCHET!J113+OTCHET!J122+OTCHET!J138+OTCHET!J139-OTCHET!J116-OTCHET!J117</f>
        <v>0</v>
      </c>
      <c r="I32" s="819">
        <f>OTCHET!K113+OTCHET!K122+OTCHET!K138+OTCHET!K139-OTCHET!K116-OTCHET!K117</f>
        <v>0</v>
      </c>
      <c r="J32" s="775"/>
      <c r="K32" s="820" t="s">
        <v>2067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2052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2053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2054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2055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2056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2057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2058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2059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2060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2069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2061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2062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2063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2066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2064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2065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kmetsungurlare@abv.bg</v>
      </c>
      <c r="C107" s="988"/>
      <c r="D107" s="988"/>
      <c r="E107" s="671"/>
      <c r="F107" s="705"/>
      <c r="G107" s="1377">
        <f>+OTCHET!E607</f>
        <v>55715085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Елена Ралчева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Елена Ралчева</v>
      </c>
      <c r="F114" s="1769"/>
      <c r="G114" s="1004"/>
      <c r="H114" s="691"/>
      <c r="I114" s="1376" t="str">
        <f>+OTCHET!G605</f>
        <v>инж. Васил Панделиев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F614" sqref="F61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СРЕДСТВАТА ОТ ЕВРОПЕЙСКИЯ СЪЮЗ - ДМП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2076</v>
      </c>
      <c r="C9" s="1847"/>
      <c r="D9" s="1848"/>
      <c r="E9" s="115">
        <v>43101</v>
      </c>
      <c r="F9" s="116">
        <v>43131</v>
      </c>
      <c r="G9" s="113"/>
      <c r="H9" s="1417">
        <v>57250</v>
      </c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януари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Сунгурларе</v>
      </c>
      <c r="C12" s="1809"/>
      <c r="D12" s="1810"/>
      <c r="E12" s="118" t="s">
        <v>975</v>
      </c>
      <c r="F12" s="1588" t="s">
        <v>1398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2035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2038</v>
      </c>
      <c r="F19" s="1850"/>
      <c r="G19" s="1850"/>
      <c r="H19" s="1851"/>
      <c r="I19" s="1855" t="s">
        <v>2039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2036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2037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СРЕДСТВАТА ОТ ЕВРОПЕЙСКИЯ СЪЮЗ - ДМП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Сунгурларе</v>
      </c>
      <c r="C177" s="1806"/>
      <c r="D177" s="1807"/>
      <c r="E177" s="115">
        <f>$E$9</f>
        <v>43101</v>
      </c>
      <c r="F177" s="227">
        <f>$F$9</f>
        <v>43131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Сунгурларе</v>
      </c>
      <c r="C180" s="1809"/>
      <c r="D180" s="1810"/>
      <c r="E180" s="232" t="s">
        <v>900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97</v>
      </c>
      <c r="F182" s="126" t="str">
        <f>$F$15</f>
        <v>СЕС - ДМП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2040</v>
      </c>
      <c r="F184" s="1850"/>
      <c r="G184" s="1850"/>
      <c r="H184" s="1851"/>
      <c r="I184" s="1858" t="s">
        <v>2041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СРЕДСТВАТА ОТ ЕВРОПЕЙСКИЯ СЪЮЗ - ДМП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Сунгурларе</v>
      </c>
      <c r="C352" s="1806"/>
      <c r="D352" s="1807"/>
      <c r="E352" s="115">
        <f>$E$9</f>
        <v>43101</v>
      </c>
      <c r="F352" s="408">
        <f>$F$9</f>
        <v>43131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Сунгурларе</v>
      </c>
      <c r="C355" s="1809"/>
      <c r="D355" s="1810"/>
      <c r="E355" s="411" t="s">
        <v>900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97</v>
      </c>
      <c r="F357" s="415" t="str">
        <f>+$F$15</f>
        <v>СЕС - ДМП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2042</v>
      </c>
      <c r="F359" s="1862"/>
      <c r="G359" s="1862"/>
      <c r="H359" s="1863"/>
      <c r="I359" s="419" t="s">
        <v>2043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СРЕДСТВАТА ОТ ЕВРОПЕЙСКИЯ СЪЮЗ - ДМП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Сунгурларе</v>
      </c>
      <c r="C437" s="1806"/>
      <c r="D437" s="1807"/>
      <c r="E437" s="115">
        <f>$E$9</f>
        <v>43101</v>
      </c>
      <c r="F437" s="408">
        <f>$F$9</f>
        <v>43131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Сунгурларе</v>
      </c>
      <c r="C440" s="1809"/>
      <c r="D440" s="1810"/>
      <c r="E440" s="411" t="s">
        <v>900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97</v>
      </c>
      <c r="F442" s="126" t="str">
        <f>+$F$15</f>
        <v>СЕС - ДМП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2044</v>
      </c>
      <c r="F444" s="1850"/>
      <c r="G444" s="1850"/>
      <c r="H444" s="1851"/>
      <c r="I444" s="524" t="s">
        <v>2045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СРЕДСТВАТА ОТ ЕВРОПЕЙСКИЯ СЪЮЗ - ДМП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Сунгурларе</v>
      </c>
      <c r="C453" s="1806"/>
      <c r="D453" s="1807"/>
      <c r="E453" s="115">
        <f>$E$9</f>
        <v>43101</v>
      </c>
      <c r="F453" s="408">
        <f>$F$9</f>
        <v>43131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Сунгурларе</v>
      </c>
      <c r="C456" s="1809"/>
      <c r="D456" s="1810"/>
      <c r="E456" s="411" t="s">
        <v>900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97</v>
      </c>
      <c r="F458" s="126" t="str">
        <f>+$F$15</f>
        <v>СЕС - ДМП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2046</v>
      </c>
      <c r="F460" s="1853"/>
      <c r="G460" s="1853"/>
      <c r="H460" s="1854"/>
      <c r="I460" s="566" t="s">
        <v>2047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 t="s">
        <v>2078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2078</v>
      </c>
      <c r="E605" s="673"/>
      <c r="F605" s="219" t="s">
        <v>889</v>
      </c>
      <c r="G605" s="1787" t="s">
        <v>2079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 t="s">
        <v>2077</v>
      </c>
      <c r="C607" s="1774"/>
      <c r="D607" s="677" t="s">
        <v>892</v>
      </c>
      <c r="E607" s="678">
        <v>55715085</v>
      </c>
      <c r="F607" s="679"/>
      <c r="G607" s="680" t="s">
        <v>893</v>
      </c>
      <c r="H607" s="1775" t="s">
        <v>2080</v>
      </c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6:H108 H110:H112 K117:K121 H123:H125 H127:H137 H141:H142 H144:H151 H153:H160 H162:H169 F382:G383 F26:G27 F29:K32 F34:K38 F40:K46 K53:K57 F48:K51 F59:K60 G92:H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394:K397 F409:K410 F481:K482 F500:K503 F524:K525 F534:K536 F589:K592 F496:G498 I496:J498 F551:G558 I551:J558 K171:L171 H171:I171 E171:F171 H25:H27 H86:H90 F86:F89 K86:K90 F522:J522 F527:G527 J92:K93 H519:H521 I527:J527 F530:G530 I530:J530 F532:G532 I532:J532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2050</v>
      </c>
      <c r="M23" s="1850"/>
      <c r="N23" s="1850"/>
      <c r="O23" s="1851"/>
      <c r="P23" s="1858" t="s">
        <v>2051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2018-02-05T09:29:12Z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