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<sst xmlns="http://schemas.openxmlformats.org/spreadsheetml/2006/main" count="2728" uniqueCount="2078">
  <si>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</si>
  <si>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</si>
  <si>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</si>
  <si>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</si>
  <si>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</si>
  <si>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</si>
  <si>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</si>
  <si>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</si>
  <si>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</si>
  <si>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</si>
  <si>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</si>
  <si>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</si>
  <si>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</si>
  <si>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</si>
  <si>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</si>
  <si>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</si>
  <si>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</si>
  <si>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</si>
  <si>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</si>
  <si>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</si>
  <si>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</si>
  <si>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</si>
  <si>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</si>
  <si>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</si>
  <si>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</si>
  <si>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</si>
  <si>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</si>
  <si>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</si>
  <si>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</si>
  <si>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</si>
  <si>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</si>
  <si>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</si>
  <si>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</si>
  <si>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</si>
  <si>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</si>
  <si>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</si>
  <si>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</si>
  <si>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</si>
  <si>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</si>
  <si>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</si>
  <si>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</si>
  <si>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</si>
  <si>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</si>
  <si>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</si>
  <si>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</si>
  <si>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</si>
  <si>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</si>
  <si>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</si>
  <si>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</si>
  <si>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</si>
  <si>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</si>
  <si>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</si>
  <si>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</si>
  <si>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</si>
  <si>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</si>
  <si>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</si>
  <si>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</si>
  <si>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</si>
  <si>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</si>
  <si>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</si>
  <si>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</si>
  <si>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</si>
  <si>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</si>
  <si>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</si>
  <si>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</si>
  <si>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</si>
  <si>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</si>
  <si>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</si>
  <si>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</si>
  <si>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</si>
  <si>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</si>
  <si>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</si>
  <si>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</si>
  <si>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</si>
  <si>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</si>
  <si>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</si>
  <si>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</si>
  <si>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</si>
  <si>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</si>
  <si>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</si>
  <si>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</si>
  <si>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</si>
  <si>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</si>
  <si>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</si>
  <si>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</si>
  <si>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</si>
  <si>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</si>
  <si>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</si>
  <si>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</si>
  <si>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</si>
  <si>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</si>
  <si>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</si>
  <si>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</si>
  <si>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</si>
  <si>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</si>
  <si>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</si>
  <si>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</si>
  <si>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</si>
  <si>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</si>
  <si>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</si>
  <si>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</si>
  <si>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</si>
  <si>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</si>
  <si>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</si>
  <si>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</si>
  <si>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</si>
  <si>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</si>
  <si>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</si>
  <si>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</si>
  <si>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</si>
  <si>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</si>
  <si>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</si>
  <si>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</si>
  <si>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</si>
  <si>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</si>
  <si>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</si>
  <si>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</si>
  <si>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</si>
  <si>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</si>
  <si>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</si>
  <si>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</si>
  <si>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</si>
  <si>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</si>
  <si>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</si>
  <si>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</si>
  <si>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</si>
  <si>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</si>
  <si>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</si>
  <si>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</si>
  <si>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</si>
  <si>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</si>
  <si>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</si>
  <si>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</si>
  <si>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</si>
  <si>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</si>
  <si>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</si>
  <si>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</si>
  <si>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</si>
  <si>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</si>
  <si>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</si>
  <si>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</si>
  <si>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</si>
  <si>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</si>
  <si>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</si>
  <si>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</si>
  <si>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</si>
  <si>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</si>
  <si>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</si>
  <si>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</si>
  <si>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</si>
  <si>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</si>
  <si>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</si>
  <si>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</si>
  <si>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</si>
  <si>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</si>
  <si>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</si>
  <si>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</si>
  <si>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</si>
  <si>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</si>
  <si>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</si>
  <si>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</si>
  <si>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</si>
  <si>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</si>
  <si>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</si>
  <si>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</si>
  <si>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</si>
  <si>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</si>
  <si>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</si>
  <si>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</si>
  <si>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</si>
  <si>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</si>
  <si>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</si>
  <si>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</si>
  <si>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</si>
  <si>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</si>
  <si>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</si>
  <si>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</si>
  <si>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</si>
  <si>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</si>
  <si>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</si>
  <si>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</si>
  <si>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</si>
  <si>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</si>
  <si>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</si>
  <si>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</si>
  <si>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</si>
  <si>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</si>
  <si>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</si>
  <si>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</si>
  <si>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</si>
  <si>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</si>
  <si>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</si>
  <si>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</si>
  <si>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</si>
  <si>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</si>
  <si>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</si>
  <si>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</si>
  <si>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</si>
  <si>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</si>
  <si>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</si>
  <si>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</si>
  <si>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</si>
  <si>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</si>
  <si>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</si>
  <si>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</si>
  <si>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</si>
  <si>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</si>
  <si>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</si>
  <si>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</si>
  <si>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</si>
  <si>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</si>
  <si>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</si>
  <si>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</si>
  <si>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</si>
  <si>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</si>
  <si>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</si>
  <si>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</si>
  <si>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</si>
  <si>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</si>
  <si>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</si>
  <si>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</si>
  <si>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</si>
  <si>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</si>
  <si>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</si>
  <si>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</si>
  <si>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</si>
  <si>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</si>
  <si>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</si>
  <si>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</si>
  <si>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</si>
  <si>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</si>
  <si>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</si>
  <si>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</si>
  <si>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</si>
  <si>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</si>
  <si>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</si>
  <si>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</si>
  <si>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</si>
  <si>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</si>
  <si>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</si>
  <si>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</si>
  <si>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</si>
  <si>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</si>
  <si>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</si>
  <si>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</si>
  <si>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</si>
  <si>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</si>
  <si>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</si>
  <si>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</si>
  <si>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</si>
  <si>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</si>
  <si>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</si>
  <si>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</si>
  <si>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</si>
  <si>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</si>
  <si>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</si>
  <si>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</si>
  <si>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</si>
  <si>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</si>
  <si>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</si>
  <si>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</si>
  <si>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</si>
  <si>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</si>
  <si>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</si>
  <si>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</si>
  <si>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</si>
  <si>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</si>
  <si>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</si>
  <si>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</si>
  <si>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</si>
  <si>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</si>
  <si>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</si>
  <si>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</si>
  <si>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</si>
  <si>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</si>
  <si>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</si>
  <si>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</si>
  <si>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</si>
  <si>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</si>
  <si>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</si>
  <si>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</si>
  <si>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</si>
  <si>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</si>
  <si>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</si>
  <si>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</si>
  <si>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</si>
  <si>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</si>
  <si>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</si>
  <si>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</si>
  <si>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</si>
  <si>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</si>
  <si>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</si>
  <si>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</si>
  <si>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</si>
  <si>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</si>
  <si>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</si>
  <si>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</si>
  <si>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</si>
  <si>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</si>
  <si>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</si>
  <si>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</si>
  <si>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</si>
  <si>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</si>
  <si>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</si>
  <si>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</si>
  <si>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</si>
  <si>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</si>
  <si>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</si>
  <si>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</si>
  <si>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</si>
  <si>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</si>
  <si>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</si>
  <si>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</si>
  <si>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</si>
  <si>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</si>
  <si>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</si>
  <si>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</si>
  <si>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</si>
  <si>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</si>
  <si>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</si>
  <si>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</si>
  <si>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</si>
  <si>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</si>
  <si>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</si>
  <si>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</si>
  <si>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</si>
  <si>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</si>
  <si>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</si>
  <si>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</si>
  <si>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</si>
  <si>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</si>
  <si>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</si>
  <si>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</si>
  <si>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</si>
  <si>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</si>
  <si>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</si>
  <si>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</si>
  <si>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</si>
  <si>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</si>
  <si>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</si>
  <si>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</si>
  <si>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</si>
  <si>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</si>
  <si>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</si>
  <si>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</si>
  <si>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</si>
  <si>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</si>
  <si>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</si>
  <si>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</si>
  <si>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</si>
  <si>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</si>
  <si>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</si>
  <si>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</si>
  <si>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</si>
  <si>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</si>
  <si>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</si>
  <si>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</si>
  <si>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</si>
  <si>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</si>
  <si>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</si>
  <si>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</si>
  <si>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</si>
  <si>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</si>
  <si>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</si>
  <si>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</si>
  <si>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</si>
  <si>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</si>
  <si>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</si>
  <si>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</si>
  <si>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</si>
  <si>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</si>
  <si>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</si>
  <si>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</si>
  <si>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</si>
  <si>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</si>
  <si>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</si>
  <si>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</si>
  <si>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</si>
  <si>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</si>
  <si>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</si>
  <si>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</si>
  <si>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</si>
  <si>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</si>
  <si>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</si>
  <si>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</si>
  <si>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</si>
  <si>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</si>
  <si>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</si>
  <si>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</si>
  <si>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</si>
  <si>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</si>
  <si>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</si>
  <si>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</si>
  <si>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</si>
  <si>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</si>
  <si>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</si>
  <si>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</si>
  <si>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</si>
  <si>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</si>
  <si>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</si>
  <si>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</si>
  <si>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</si>
  <si>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</si>
  <si>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</si>
  <si>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</si>
  <si>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</si>
  <si>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</si>
  <si>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</si>
  <si>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</si>
  <si>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</si>
  <si>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</si>
  <si>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</si>
  <si>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</si>
  <si>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</si>
  <si>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</si>
  <si>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</si>
  <si>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</si>
  <si>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</si>
  <si>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</si>
  <si>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</si>
  <si>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</si>
  <si>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</si>
  <si>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</si>
  <si>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</si>
  <si>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</si>
  <si>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</si>
  <si>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</si>
  <si>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</si>
  <si>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</si>
  <si>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</si>
  <si>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</si>
  <si>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</si>
  <si>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</si>
  <si>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</si>
  <si>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</si>
  <si>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</si>
  <si>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</si>
  <si>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</si>
  <si>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</si>
  <si>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</si>
  <si>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</si>
  <si>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</si>
  <si>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</si>
  <si>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</si>
  <si>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</si>
  <si>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</si>
  <si>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</si>
  <si>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</si>
  <si>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</si>
  <si>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</si>
  <si>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</si>
  <si>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</si>
  <si>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</si>
  <si>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</si>
  <si>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</si>
  <si>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</si>
  <si>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</si>
  <si>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</si>
  <si>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</si>
  <si>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</si>
  <si>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</si>
  <si>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</si>
  <si>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</si>
  <si>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</si>
  <si>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</si>
  <si>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</si>
  <si>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</si>
  <si>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</si>
  <si>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</si>
  <si>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</si>
  <si>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</si>
  <si>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</si>
  <si>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</si>
  <si>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</si>
  <si>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</si>
  <si>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</si>
  <si>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</si>
  <si>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</si>
  <si>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</si>
  <si>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</si>
  <si>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</si>
  <si>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</si>
  <si>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</si>
  <si>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</si>
  <si>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</si>
  <si>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</si>
  <si>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</si>
  <si>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</si>
  <si>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</si>
  <si>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</si>
  <si>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</si>
  <si>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</si>
  <si>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</si>
  <si>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</si>
  <si>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</si>
  <si>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</si>
  <si>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</si>
  <si>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</si>
  <si>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</si>
  <si>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</si>
  <si>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</si>
  <si>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</si>
  <si>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</si>
  <si>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</si>
  <si>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</si>
  <si>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</si>
  <si>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</si>
  <si>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</si>
  <si>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</si>
  <si>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</si>
  <si>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</si>
  <si>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</si>
  <si>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</si>
  <si>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</si>
  <si>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</si>
  <si>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</si>
  <si>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</si>
  <si>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</si>
  <si>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</si>
  <si>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</si>
  <si>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</si>
  <si>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</si>
  <si>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</si>
  <si>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</si>
  <si>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</si>
  <si>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</si>
  <si>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</si>
  <si>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</si>
  <si>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</si>
  <si>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</si>
  <si>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</si>
  <si>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</si>
  <si>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</si>
  <si>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</si>
  <si>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</si>
  <si>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</si>
  <si>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</si>
  <si>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</si>
  <si>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</si>
  <si>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</si>
  <si>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</si>
  <si>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</si>
  <si>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</si>
  <si>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</si>
  <si>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</si>
  <si>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</si>
  <si>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</si>
  <si>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</si>
  <si>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</si>
  <si>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</si>
  <si>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</si>
  <si>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</si>
  <si>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</si>
  <si>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</si>
  <si>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</si>
  <si>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</si>
  <si>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</si>
  <si>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</si>
  <si>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</si>
  <si>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</si>
  <si>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</si>
  <si>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</si>
  <si>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</si>
  <si>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</si>
  <si>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</si>
  <si>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</si>
  <si>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</si>
  <si>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</si>
  <si>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</si>
  <si>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</si>
  <si>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</si>
  <si>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</si>
  <si>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</si>
  <si>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</si>
  <si>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</si>
  <si>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</si>
  <si>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</si>
  <si>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</si>
  <si>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</si>
  <si>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</si>
  <si>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</si>
  <si>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</si>
  <si>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</si>
  <si>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</si>
  <si>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</si>
  <si>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</si>
  <si>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</si>
  <si>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</si>
  <si>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</si>
  <si>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</si>
  <si>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</si>
  <si>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</si>
  <si>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</si>
  <si>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</si>
  <si>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</si>
  <si>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</si>
  <si>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</si>
  <si>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</si>
  <si>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</si>
  <si>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</si>
  <si>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</si>
  <si>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</si>
  <si>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</si>
  <si>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</si>
  <si>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</si>
  <si>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</si>
  <si>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</si>
  <si>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</si>
  <si>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</si>
  <si>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</si>
  <si>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</si>
  <si>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</si>
  <si>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</si>
  <si>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</si>
  <si>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</si>
  <si>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</si>
  <si>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</si>
  <si>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</si>
  <si>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</si>
  <si>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</si>
  <si>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</si>
  <si>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</si>
  <si>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</si>
  <si>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</si>
  <si>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</si>
  <si>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</si>
  <si>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</si>
  <si>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</si>
  <si>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</si>
  <si>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</si>
  <si>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</si>
  <si>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</si>
  <si>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</si>
  <si>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</si>
  <si>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</si>
  <si>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</si>
  <si>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</si>
  <si>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</si>
  <si>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</si>
  <si>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</si>
  <si>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</si>
  <si>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</si>
  <si>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</si>
  <si>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</si>
  <si>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</si>
  <si>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</si>
  <si>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</si>
  <si>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</si>
  <si>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</si>
  <si>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</si>
  <si>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</si>
  <si>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</si>
  <si>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</si>
  <si>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</si>
  <si>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</si>
  <si>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</si>
  <si>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</si>
  <si>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</si>
  <si>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</si>
  <si>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</si>
  <si>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</si>
  <si>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</si>
  <si>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</si>
  <si>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</si>
  <si>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</si>
  <si>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</si>
  <si>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</si>
  <si>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</si>
  <si>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</si>
  <si>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</si>
  <si>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</si>
  <si>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</si>
  <si>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</si>
  <si>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</si>
  <si>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</si>
  <si>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</si>
  <si>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</si>
  <si>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</si>
  <si>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</si>
  <si>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</si>
  <si>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</si>
  <si>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</si>
  <si>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</si>
  <si>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</si>
  <si>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</si>
  <si>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</si>
  <si>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</si>
  <si>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</si>
  <si>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</si>
  <si>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</si>
  <si>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</si>
  <si>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</si>
  <si>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</si>
  <si>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</si>
  <si>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</si>
  <si>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</si>
  <si>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</si>
  <si>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</si>
  <si>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</si>
  <si>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</si>
  <si>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</si>
  <si>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</si>
  <si>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</si>
  <si>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</si>
  <si>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</si>
  <si>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</si>
  <si>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</si>
  <si>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</si>
  <si>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</si>
  <si>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</si>
  <si>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</si>
  <si>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</si>
  <si>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</si>
  <si>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</si>
  <si>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</si>
  <si>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</si>
  <si>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</si>
  <si>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</si>
  <si>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</si>
  <si>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</si>
  <si>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</si>
  <si>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</si>
  <si>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</si>
  <si>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</si>
  <si>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</si>
  <si>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</si>
  <si>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</si>
  <si>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</si>
  <si>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</si>
  <si>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</si>
  <si>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</si>
  <si>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</si>
  <si>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</si>
  <si>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</si>
  <si>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</si>
  <si>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</si>
  <si>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</si>
  <si>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</si>
  <si>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</si>
  <si>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</si>
  <si>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</si>
  <si>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</si>
  <si>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</si>
  <si>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</si>
  <si>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</si>
  <si>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</si>
  <si>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</si>
  <si>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</si>
  <si>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</si>
  <si>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</si>
  <si>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</si>
  <si>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</si>
  <si>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</si>
  <si>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</si>
  <si>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</si>
  <si>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</si>
  <si>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</si>
  <si>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</si>
  <si>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</si>
  <si>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</si>
  <si>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</si>
  <si>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</si>
  <si>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</si>
  <si>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</si>
  <si>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</si>
  <si>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</si>
  <si>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</si>
  <si>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</si>
  <si>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</si>
  <si>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</si>
  <si>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</si>
  <si>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</si>
  <si>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</si>
  <si>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</si>
  <si>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</si>
  <si>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</si>
  <si>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</si>
  <si>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</si>
  <si>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</si>
  <si>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</si>
  <si>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</si>
  <si>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</si>
  <si>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</si>
  <si>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</si>
  <si>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</si>
  <si>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</si>
  <si>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</si>
  <si>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</si>
  <si>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</si>
  <si>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</si>
  <si>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</si>
  <si>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</si>
  <si>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</si>
  <si>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</si>
  <si>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</si>
  <si>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</si>
  <si>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</si>
  <si>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</si>
  <si>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</si>
  <si>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</si>
  <si>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</si>
  <si>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</si>
  <si>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</si>
  <si>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</si>
  <si>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</si>
  <si>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</si>
  <si>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</si>
  <si>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</si>
  <si>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</si>
  <si>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</si>
  <si>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</si>
  <si>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</si>
  <si>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</si>
  <si>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</si>
  <si>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</si>
  <si>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</si>
  <si>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</si>
  <si>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</si>
  <si>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</si>
  <si>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</si>
  <si>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</si>
  <si>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</si>
  <si>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</si>
  <si>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</si>
  <si>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</si>
  <si>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</si>
  <si>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</si>
  <si>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</si>
  <si>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</si>
  <si>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</si>
  <si>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</si>
  <si>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</si>
  <si>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</si>
  <si>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</si>
  <si>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</si>
  <si>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</si>
  <si>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</si>
  <si>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</si>
  <si>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</si>
  <si>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</si>
  <si>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</si>
  <si>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</si>
  <si>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</si>
  <si>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</si>
  <si>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</si>
  <si>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</si>
  <si>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</si>
  <si>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</si>
  <si>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</si>
  <si>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</si>
  <si>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</si>
  <si>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</si>
  <si>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</si>
  <si>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</si>
  <si>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</si>
  <si>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</si>
  <si>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</si>
  <si>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</si>
  <si>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</si>
  <si>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</si>
  <si>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</si>
  <si>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</si>
  <si>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</si>
  <si>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</si>
  <si>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</si>
  <si>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</si>
  <si>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</si>
  <si>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</si>
  <si>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</si>
  <si>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</si>
  <si>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</si>
  <si>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</si>
  <si>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</si>
  <si>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</si>
  <si>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</si>
  <si>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</si>
  <si>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</si>
  <si>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</si>
  <si>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</si>
  <si>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</si>
  <si>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</si>
  <si>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</si>
  <si>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</si>
  <si>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</si>
  <si>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</si>
  <si>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</si>
  <si>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</si>
  <si>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</si>
  <si>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</si>
  <si>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</si>
  <si>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</si>
  <si>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</si>
  <si>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</si>
  <si>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</si>
  <si>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</si>
  <si>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</si>
  <si>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</si>
  <si>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</si>
  <si>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</si>
  <si>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</si>
  <si>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</si>
  <si>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</si>
  <si>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</si>
  <si>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</si>
  <si>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</si>
  <si>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</si>
  <si>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</si>
  <si>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</si>
  <si>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</si>
  <si>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</si>
  <si>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</si>
  <si>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</si>
  <si>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</si>
  <si>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</si>
  <si>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</si>
  <si>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</si>
  <si>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</si>
  <si>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</si>
  <si>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</si>
  <si>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</si>
  <si>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</si>
  <si>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</si>
  <si>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</si>
  <si>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</si>
  <si>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</si>
  <si>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</si>
  <si>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</si>
  <si>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</si>
  <si>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</si>
  <si>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</si>
  <si>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</si>
  <si>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</si>
  <si>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</si>
  <si>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</si>
  <si>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</si>
  <si>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</si>
  <si>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</si>
  <si>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</si>
  <si>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</si>
  <si>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</si>
  <si>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</si>
  <si>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</si>
  <si>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</si>
  <si>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</si>
  <si>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</si>
  <si>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</si>
  <si>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</si>
  <si>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</si>
  <si>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</si>
  <si>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</si>
  <si>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</si>
  <si>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</si>
  <si>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</si>
  <si>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</si>
  <si>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</si>
  <si>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</si>
  <si>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</si>
  <si>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</si>
  <si>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</si>
  <si>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</si>
  <si>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</si>
  <si>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</si>
  <si>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</si>
  <si>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</si>
  <si>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</si>
  <si>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</si>
  <si>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</si>
  <si>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</si>
  <si>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</si>
  <si>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</si>
  <si>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</si>
  <si>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</si>
  <si>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</si>
  <si>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</si>
  <si>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</si>
  <si>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</si>
  <si>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</si>
  <si>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</si>
  <si>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</si>
  <si>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</si>
  <si>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</si>
  <si>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</si>
  <si>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</si>
  <si>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</si>
  <si>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</si>
  <si>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</si>
  <si>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</si>
  <si>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</si>
  <si>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</si>
  <si>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</si>
  <si>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</si>
  <si>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</si>
  <si>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</si>
  <si>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</si>
  <si>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</si>
  <si>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</si>
  <si>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</si>
  <si>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</si>
  <si>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</si>
  <si>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</si>
  <si>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</si>
  <si>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</si>
  <si>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</si>
  <si>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</si>
  <si>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</si>
  <si>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</si>
  <si>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</si>
  <si>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</si>
  <si>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</si>
  <si>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</si>
  <si>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</si>
  <si>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</si>
  <si>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</si>
  <si>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</si>
  <si>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</si>
  <si>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</si>
  <si>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</si>
  <si>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</si>
  <si>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</si>
  <si>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</si>
  <si>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</si>
  <si>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</si>
  <si>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</si>
  <si>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</si>
  <si>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</si>
  <si>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</si>
  <si>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</si>
  <si>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</si>
  <si>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</si>
  <si>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</si>
  <si>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</si>
  <si>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</si>
  <si>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</si>
  <si>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</si>
  <si>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</si>
  <si>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</si>
  <si>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</si>
  <si>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</si>
  <si>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</si>
  <si>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</si>
  <si>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</si>
  <si>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</si>
  <si>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</si>
  <si>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</si>
  <si>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</si>
  <si>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</si>
  <si>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</si>
  <si>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</si>
  <si>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</si>
  <si>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</si>
  <si>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</si>
  <si>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</si>
  <si>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</si>
  <si>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</si>
  <si>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</si>
  <si>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</si>
  <si>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</si>
  <si>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</si>
  <si>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</si>
  <si>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</si>
  <si>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</si>
  <si>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</si>
  <si>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</si>
  <si>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</si>
  <si>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</si>
  <si>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</si>
  <si>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</si>
  <si>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</si>
  <si>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</si>
  <si>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</si>
  <si>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</si>
  <si>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</si>
  <si>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</si>
  <si>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</si>
  <si>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</si>
  <si>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</si>
  <si>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</si>
  <si>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</si>
  <si>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</si>
  <si>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</si>
  <si>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</si>
  <si>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</si>
  <si>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</si>
  <si>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</si>
  <si>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</si>
  <si>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</si>
  <si>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</si>
  <si>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</si>
  <si>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</si>
  <si>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</si>
  <si>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</si>
  <si>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</si>
  <si>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</si>
  <si>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</si>
  <si>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</si>
  <si>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</si>
  <si>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</si>
  <si>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</si>
  <si>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</si>
  <si>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</si>
  <si>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</si>
  <si>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</si>
  <si>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</si>
  <si>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</si>
  <si>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</si>
  <si>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</si>
  <si>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</si>
  <si>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</si>
  <si>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</si>
  <si>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</si>
  <si>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</si>
  <si>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</si>
  <si>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</si>
  <si>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</si>
  <si>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</si>
  <si>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</si>
  <si>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</si>
  <si>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</si>
  <si>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</si>
  <si>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</si>
  <si>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</si>
  <si>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</si>
  <si>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</si>
  <si>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</si>
  <si>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</si>
  <si>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</si>
  <si>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</si>
  <si>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</si>
  <si>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</si>
  <si>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</si>
  <si>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</si>
  <si>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</si>
  <si>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</si>
  <si>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</si>
  <si>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</si>
  <si>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</si>
  <si>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</si>
  <si>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</si>
  <si>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</si>
  <si>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</si>
  <si>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</si>
  <si>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</si>
  <si>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</si>
  <si>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</si>
  <si>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</si>
  <si>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</si>
  <si>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</si>
  <si>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</si>
  <si>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</si>
  <si>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</si>
  <si>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</si>
  <si>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</si>
  <si>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</si>
  <si>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</si>
  <si>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</si>
  <si>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</si>
  <si>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</si>
  <si>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</si>
  <si>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</si>
  <si>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</si>
  <si>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</si>
  <si>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</si>
  <si>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</si>
  <si>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</si>
  <si>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</si>
  <si>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</si>
  <si>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</si>
  <si>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</si>
  <si>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</si>
  <si>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</si>
  <si>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</si>
  <si>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</si>
  <si>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</si>
  <si>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</si>
  <si>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</si>
  <si>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</si>
  <si>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</si>
  <si>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</si>
  <si>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</si>
  <si>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</si>
  <si>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</si>
  <si>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</si>
  <si>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</si>
  <si>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</si>
  <si>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</si>
  <si>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</si>
  <si>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</si>
  <si>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</si>
  <si>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</si>
  <si>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</si>
  <si>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</si>
  <si>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</si>
  <si>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</si>
  <si>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</si>
  <si>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</si>
  <si>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</si>
  <si>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</si>
  <si>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</si>
  <si>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</si>
  <si>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</si>
  <si>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</si>
  <si>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</si>
  <si>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</si>
  <si>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</si>
  <si>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</si>
  <si>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</si>
  <si>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</si>
  <si>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</si>
  <si>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</si>
  <si>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</si>
  <si>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</si>
  <si>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</si>
  <si>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</si>
  <si>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</si>
  <si>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</si>
  <si>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</si>
  <si>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</si>
  <si>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</si>
  <si>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</si>
  <si>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</si>
  <si>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</si>
  <si>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</si>
  <si>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</si>
  <si>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</si>
  <si>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</si>
  <si>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</si>
  <si>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</si>
  <si>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</si>
  <si>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</si>
  <si>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</si>
  <si>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</si>
  <si>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</si>
  <si>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</si>
  <si>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</si>
  <si>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</si>
  <si>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</si>
  <si>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</si>
  <si>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</si>
  <si>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</si>
  <si>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</si>
  <si>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</si>
  <si>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</si>
  <si>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</si>
  <si>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</si>
  <si>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</si>
  <si>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</si>
  <si>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</si>
  <si>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</si>
  <si>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</si>
  <si>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</si>
  <si>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</si>
  <si>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</si>
  <si>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</si>
  <si>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</si>
  <si>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</si>
  <si>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</si>
  <si>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</si>
  <si>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</si>
  <si>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</si>
  <si>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</si>
  <si>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</si>
  <si>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</si>
  <si>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</si>
  <si>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</si>
  <si>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</si>
  <si>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</si>
  <si>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</si>
  <si>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</si>
  <si>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</si>
  <si>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</si>
  <si>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</si>
  <si>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</si>
  <si>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</si>
  <si>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</si>
  <si>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</si>
  <si>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</si>
  <si>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</si>
  <si>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</si>
  <si>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</si>
  <si>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</si>
  <si>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</si>
  <si>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</si>
  <si>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</si>
  <si>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</si>
  <si>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</si>
  <si>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</si>
  <si>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</si>
  <si>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</si>
  <si>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</si>
  <si>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</si>
  <si>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</si>
  <si>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</si>
  <si>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</si>
  <si>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</si>
  <si>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</si>
  <si>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</si>
  <si>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</si>
  <si>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</si>
  <si>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</si>
  <si>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</si>
  <si>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</si>
  <si>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</si>
  <si>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</si>
  <si>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</si>
  <si>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</si>
  <si>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</si>
  <si>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</si>
  <si>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</si>
  <si>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</si>
  <si>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</si>
  <si>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</si>
  <si>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</si>
  <si>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</si>
  <si>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</si>
  <si>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</si>
  <si>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</si>
  <si>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</si>
  <si>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</si>
  <si>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</si>
  <si>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</si>
  <si>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</si>
  <si>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</si>
  <si>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</si>
  <si>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</si>
  <si>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</si>
  <si>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</si>
  <si>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</si>
  <si>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</si>
  <si>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</si>
  <si>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</si>
  <si>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</si>
  <si>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</si>
  <si>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</si>
  <si>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</si>
  <si>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</si>
  <si>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</si>
  <si>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</si>
  <si>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</si>
  <si>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</si>
  <si>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</si>
  <si>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</si>
  <si>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</si>
  <si>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</si>
  <si>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</si>
  <si>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</si>
  <si>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</si>
  <si>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</si>
  <si>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</si>
  <si>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</si>
  <si>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</si>
  <si>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</si>
  <si>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</si>
  <si>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</si>
  <si>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</si>
  <si>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</si>
  <si>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</si>
  <si>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</si>
  <si>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</si>
  <si>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</si>
  <si>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</si>
  <si>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</si>
  <si>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</si>
  <si>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</si>
  <si>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</si>
  <si>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</si>
  <si>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</si>
  <si>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</si>
  <si>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</si>
  <si>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</si>
  <si>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</si>
  <si>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</si>
  <si>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</si>
  <si>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</si>
  <si>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</si>
  <si>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</si>
  <si>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</si>
  <si>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</si>
  <si>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</si>
  <si>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</si>
  <si>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</si>
  <si>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</si>
  <si>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</si>
  <si>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</si>
  <si>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</si>
  <si>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</si>
  <si>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</si>
  <si>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</si>
  <si>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</si>
  <si>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</si>
  <si>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</si>
  <si>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</si>
  <si>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</si>
  <si>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</si>
  <si>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</si>
  <si>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</si>
  <si>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</si>
  <si>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</si>
  <si>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</si>
  <si>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</si>
  <si>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</si>
  <si>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</si>
  <si>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</si>
  <si>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</si>
  <si>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</si>
  <si>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</si>
  <si>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</si>
  <si>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</si>
  <si>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</si>
  <si>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</si>
  <si>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</si>
  <si>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</si>
  <si>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</si>
  <si>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</si>
  <si>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</si>
  <si>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</si>
  <si>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</si>
  <si>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</si>
  <si>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</si>
  <si>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</si>
  <si>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</si>
  <si>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</si>
  <si>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</si>
  <si>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</si>
  <si>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</si>
  <si>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</si>
  <si>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</si>
  <si>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</si>
  <si>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</si>
  <si>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</si>
  <si>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</si>
  <si>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</si>
  <si>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</si>
  <si>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</si>
  <si>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</si>
  <si>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</si>
  <si>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</si>
  <si>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</si>
  <si>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</si>
  <si>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</si>
  <si>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</si>
  <si>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</si>
  <si>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</si>
  <si>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</si>
  <si>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</si>
  <si>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</si>
  <si>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</si>
  <si>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</si>
  <si>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</si>
  <si>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</si>
  <si>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</si>
  <si>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</si>
  <si>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</si>
  <si>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</si>
  <si>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</si>
  <si>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</si>
  <si>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</si>
  <si>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</si>
  <si>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</si>
  <si>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</si>
  <si>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</si>
  <si>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</si>
  <si>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</si>
  <si>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</si>
  <si>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</si>
  <si>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</si>
  <si>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</si>
  <si>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</si>
  <si>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</si>
  <si>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</si>
  <si>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</si>
  <si>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</si>
  <si>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</si>
  <si>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</si>
  <si>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</si>
  <si>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</si>
  <si>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</si>
  <si>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</si>
  <si>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</si>
  <si>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</si>
  <si>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</si>
  <si>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</si>
  <si>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</si>
  <si>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</si>
  <si>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</si>
  <si>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</si>
  <si>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</si>
  <si>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</si>
  <si>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</si>
  <si>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</si>
  <si>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</si>
  <si>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</si>
  <si>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</si>
  <si>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</si>
  <si>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</si>
  <si>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</si>
  <si>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</si>
  <si>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</si>
  <si>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</si>
  <si>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</si>
  <si>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</si>
  <si>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</si>
  <si>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</si>
  <si>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</si>
  <si>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</si>
  <si>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</si>
  <si>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</si>
  <si>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</si>
  <si>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</si>
  <si>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</si>
  <si>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</si>
  <si>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</si>
  <si>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</si>
  <si>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</si>
  <si>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</si>
  <si>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</si>
  <si>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</si>
  <si>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</si>
  <si>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</si>
  <si>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</si>
  <si>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</si>
  <si>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</si>
  <si>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</si>
  <si>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</si>
  <si>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</si>
  <si>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</si>
  <si>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</si>
  <si>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</si>
  <si>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</si>
  <si>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</si>
  <si>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</si>
  <si>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</si>
  <si>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</si>
  <si>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</si>
  <si>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</si>
  <si>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</si>
  <si>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</si>
  <si>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</si>
  <si>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</si>
  <si>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</si>
  <si>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</si>
  <si>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</si>
  <si>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</si>
  <si>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</si>
  <si>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</si>
  <si>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</si>
  <si>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</si>
  <si>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</si>
  <si>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</si>
  <si>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</si>
  <si>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</si>
  <si>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</si>
  <si>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</si>
  <si>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</si>
  <si>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</si>
  <si>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</si>
  <si>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</si>
  <si>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</si>
  <si>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</si>
  <si>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</si>
  <si>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</si>
  <si>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</si>
  <si>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</si>
  <si>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</si>
  <si>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</si>
  <si>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</si>
  <si>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</si>
  <si>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</si>
  <si>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</si>
  <si>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</si>
  <si>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</si>
  <si>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</si>
  <si>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</si>
  <si>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</si>
  <si>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</si>
  <si>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</si>
  <si>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</si>
  <si>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</si>
  <si>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</si>
  <si>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</si>
  <si>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</si>
  <si>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</si>
  <si>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</si>
  <si>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</si>
  <si>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</si>
  <si>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</si>
  <si>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</si>
  <si>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</si>
  <si>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</si>
  <si>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</si>
  <si>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</si>
  <si>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</si>
  <si>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</si>
  <si>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</si>
  <si>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</si>
  <si>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</si>
  <si>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</si>
  <si>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</si>
  <si>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</si>
  <si>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</si>
  <si>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</si>
  <si>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</si>
  <si>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</si>
  <si>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</si>
  <si>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</si>
  <si>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</si>
  <si>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</si>
  <si>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</si>
  <si>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</si>
  <si>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</si>
  <si>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</si>
  <si>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</si>
  <si>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</si>
  <si>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</si>
  <si>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</si>
  <si>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</si>
  <si>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</si>
  <si>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</si>
  <si>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</si>
  <si>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</si>
  <si>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</si>
  <si>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</si>
  <si>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</si>
  <si>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</si>
  <si>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</si>
  <si>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</si>
  <si>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</si>
  <si>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</si>
  <si>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</si>
  <si>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</si>
  <si>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</si>
  <si>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</si>
  <si>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</si>
  <si>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</si>
  <si>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</si>
  <si>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</si>
  <si>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</si>
  <si>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</si>
  <si>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</si>
  <si>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</si>
  <si>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</si>
  <si>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</si>
  <si>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</si>
  <si>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</si>
  <si>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</si>
  <si>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</si>
  <si>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</si>
  <si>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</si>
  <si>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</si>
  <si>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</si>
  <si>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</si>
  <si>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</si>
  <si>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</si>
  <si>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</si>
  <si>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</si>
  <si>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</si>
  <si>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</si>
  <si>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</si>
  <si>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</si>
  <si>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</si>
  <si>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</si>
  <si>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</si>
  <si>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</si>
  <si>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</si>
  <si>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</si>
  <si>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</si>
  <si>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</si>
  <si>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</si>
  <si>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</si>
  <si>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</si>
  <si>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</si>
  <si>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</si>
  <si>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</si>
  <si>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</si>
  <si>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</si>
  <si>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</si>
  <si>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</si>
  <si>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</si>
  <si>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</si>
  <si>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</si>
  <si>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</si>
  <si>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</si>
  <si>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</si>
  <si>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</si>
  <si>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</si>
  <si>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</si>
  <si>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</si>
  <si>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</si>
  <si>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</si>
  <si>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</si>
  <si>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</si>
  <si>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</si>
  <si>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</si>
  <si>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</si>
  <si>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</si>
  <si>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</si>
  <si>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</si>
  <si>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</si>
  <si>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</si>
  <si>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</si>
  <si>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</si>
  <si>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</si>
  <si>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</si>
  <si>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</si>
  <si>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</si>
  <si>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</si>
  <si>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</si>
  <si>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</si>
  <si>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</si>
  <si>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</si>
  <si>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</si>
  <si>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</si>
  <si>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</si>
  <si>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</si>
  <si>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</si>
  <si>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</si>
  <si>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</si>
  <si>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</si>
  <si>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</si>
  <si>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</si>
  <si>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</si>
  <si>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</si>
  <si>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</si>
  <si>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</si>
  <si>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</si>
  <si>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</si>
  <si>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</si>
  <si>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</si>
  <si>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</si>
  <si>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</si>
  <si>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</si>
  <si>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</si>
  <si>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</si>
  <si>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</si>
  <si>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</si>
  <si>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</si>
  <si>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</si>
  <si>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</si>
  <si>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</si>
  <si>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</si>
  <si>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</si>
  <si>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</si>
  <si>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</si>
  <si>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</si>
  <si>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</si>
  <si>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</si>
  <si>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</si>
  <si>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</si>
  <si>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</si>
  <si>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</si>
  <si>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</si>
  <si>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</si>
  <si>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</si>
  <si>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</si>
  <si>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</si>
  <si>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</si>
  <si>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</si>
  <si>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</si>
  <si>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</si>
  <si>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</si>
  <si>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</si>
  <si>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</si>
  <si>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</si>
  <si>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</si>
  <si>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</si>
  <si>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</si>
  <si>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</si>
  <si>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</si>
  <si>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</si>
  <si>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</si>
  <si>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</si>
  <si>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</si>
  <si>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</si>
  <si>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</si>
  <si>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</si>
  <si>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</si>
  <si>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</si>
  <si>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</si>
  <si>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</si>
  <si>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</si>
  <si>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</si>
  <si>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</si>
  <si>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</si>
  <si>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</si>
  <si>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</si>
  <si>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</si>
  <si>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</si>
  <si>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</si>
  <si>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</si>
  <si>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</si>
  <si>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</si>
  <si>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</si>
  <si>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</si>
  <si>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</si>
  <si>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</si>
  <si>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</si>
  <si>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</si>
  <si>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</si>
  <si>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</si>
  <si>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</si>
  <si>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</si>
  <si>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</si>
  <si>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</si>
  <si>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</si>
  <si>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</si>
  <si>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</si>
  <si>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</si>
  <si>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</si>
  <si>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</si>
  <si>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</si>
  <si>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</si>
  <si>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</si>
  <si>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</si>
  <si>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</si>
  <si>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</si>
  <si>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</si>
  <si>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</si>
  <si>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</si>
  <si>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</si>
  <si>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</si>
  <si>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</si>
  <si>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</si>
  <si>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</si>
  <si>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</si>
  <si>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</si>
  <si>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</si>
  <si>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</si>
  <si>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</si>
  <si>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</si>
  <si>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</si>
  <si>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</si>
  <si>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</si>
  <si>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</si>
  <si>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</si>
  <si>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</si>
  <si>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</si>
  <si>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</si>
  <si>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</si>
  <si>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</si>
  <si>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</si>
  <si>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</si>
  <si>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</si>
  <si>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</si>
  <si>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</si>
  <si>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</si>
  <si>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</si>
  <si>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</si>
  <si>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</si>
  <si>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</si>
  <si>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</si>
  <si>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</si>
  <si>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</si>
  <si>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</si>
  <si>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</si>
  <si>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</si>
  <si>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</si>
  <si>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</si>
  <si>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</si>
  <si>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</si>
  <si>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</si>
  <si>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</si>
  <si>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</si>
  <si>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</si>
  <si>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</si>
  <si>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</si>
  <si>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</si>
  <si>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</si>
  <si>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</si>
  <si>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</si>
  <si>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</si>
  <si>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</si>
  <si>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</si>
  <si>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</si>
  <si>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</si>
  <si>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</si>
  <si>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</si>
  <si>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</si>
  <si>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</si>
  <si>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</si>
  <si>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</si>
  <si>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</si>
  <si>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</si>
  <si>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</si>
  <si>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</si>
  <si>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</si>
  <si>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</si>
  <si>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</si>
  <si>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</si>
  <si>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</si>
  <si>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</si>
  <si>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</si>
  <si>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</si>
  <si>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</si>
  <si>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</si>
  <si>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</si>
  <si>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</si>
  <si>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</si>
  <si>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</si>
  <si>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</si>
  <si>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</si>
  <si>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</si>
  <si>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</si>
  <si>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</si>
  <si>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</si>
  <si>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</si>
  <si>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</si>
  <si>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</si>
  <si>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</si>
  <si>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</si>
  <si>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</si>
  <si>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</si>
  <si>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</si>
  <si>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</si>
  <si>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</si>
  <si>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</si>
  <si>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</si>
  <si>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</si>
  <si>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</si>
  <si>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</si>
  <si>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</si>
  <si>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</si>
  <si>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</si>
  <si>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</si>
  <si>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</si>
  <si>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</si>
  <si>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</si>
  <si>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</si>
  <si>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</si>
  <si>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</si>
  <si>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</si>
  <si>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</si>
  <si>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</si>
  <si>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</si>
  <si>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</si>
  <si>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</si>
  <si>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</si>
  <si>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</si>
  <si>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</si>
  <si>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</si>
  <si>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</si>
  <si>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</si>
  <si>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</si>
  <si>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</si>
  <si>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</si>
  <si>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</si>
  <si>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</si>
  <si>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</si>
  <si>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</si>
  <si>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</si>
  <si>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</si>
  <si>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</si>
  <si>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</si>
  <si>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</si>
  <si>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</si>
  <si>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</si>
  <si>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</si>
  <si>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</si>
  <si>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</si>
  <si>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</si>
  <si>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</si>
  <si>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</si>
  <si>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</si>
  <si>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</si>
  <si>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</si>
  <si>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</si>
  <si>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</si>
  <si>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</si>
  <si>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</si>
  <si>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</si>
  <si>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</si>
  <si>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</si>
  <si>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</si>
  <si>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</si>
  <si>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</si>
  <si>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</si>
  <si>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</si>
  <si>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</si>
  <si>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</si>
  <si>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</si>
  <si>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</si>
  <si>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</si>
  <si>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</si>
  <si>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</si>
  <si>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</si>
  <si>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</si>
  <si>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</si>
  <si>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</si>
  <si>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</si>
  <si>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</si>
  <si>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</si>
  <si>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</si>
  <si>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</si>
  <si>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</si>
  <si>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</si>
  <si>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</si>
  <si>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</si>
  <si>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</si>
  <si>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</si>
  <si>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</si>
  <si>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</si>
  <si>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</si>
  <si>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</si>
  <si>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</si>
  <si>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</si>
  <si>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</si>
  <si>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</si>
  <si>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</si>
  <si>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</si>
  <si>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</si>
  <si>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</si>
  <si>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</si>
  <si>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</si>
  <si>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</si>
  <si>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</si>
  <si>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</si>
  <si>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</si>
  <si>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</si>
  <si>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</si>
  <si>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</si>
  <si>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</si>
  <si>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</si>
  <si>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</si>
  <si>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</si>
  <si>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</si>
  <si>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</si>
  <si>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</si>
  <si>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</si>
  <si>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</si>
  <si>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</si>
  <si>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</si>
  <si>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</si>
  <si>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</si>
  <si>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</si>
  <si>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</si>
  <si>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</si>
  <si>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</si>
  <si>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</si>
  <si>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</si>
  <si>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</si>
  <si>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</si>
  <si>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</si>
  <si>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</si>
  <si>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</si>
  <si>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</si>
  <si>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</si>
  <si>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</si>
  <si>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</si>
  <si>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</si>
  <si>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</si>
  <si>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</si>
  <si>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</si>
  <si>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</si>
  <si>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</si>
  <si>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</si>
  <si>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</si>
  <si>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</si>
  <si>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</si>
  <si>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</si>
  <si>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</si>
  <si>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</si>
  <si>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</si>
  <si>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</si>
  <si>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</si>
  <si>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</si>
  <si>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</si>
  <si>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</si>
  <si>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</si>
  <si>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</si>
  <si>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</si>
  <si>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</si>
  <si>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</si>
  <si>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</si>
  <si>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</si>
  <si>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</si>
  <si>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</si>
  <si>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</si>
  <si>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kmetsungurlare@abv.bg</t>
  </si>
  <si>
    <t>28.01.2020 г.</t>
  </si>
  <si>
    <t>д-р Георги Кенов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</si>
</sst>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1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3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4" fillId="0" borderId="18" xfId="42" applyFont="1" applyFill="1" applyBorder="1" applyAlignment="1">
      <alignment horizontal="center" vertical="center" wrapText="1"/>
      <protection/>
    </xf>
    <xf numFmtId="0" fontId="45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5" fillId="39" borderId="19" xfId="34" applyNumberFormat="1" applyFont="1" applyFill="1" applyBorder="1" applyAlignment="1" quotePrefix="1">
      <alignment horizontal="center" vertical="center"/>
      <protection/>
    </xf>
    <xf numFmtId="3" fontId="46" fillId="39" borderId="23" xfId="34" applyNumberFormat="1" applyFont="1" applyFill="1" applyBorder="1" applyAlignment="1" quotePrefix="1">
      <alignment horizontal="center" vertical="center"/>
      <protection/>
    </xf>
    <xf numFmtId="3" fontId="46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7" fillId="44" borderId="20" xfId="42" applyNumberFormat="1" applyFont="1" applyFill="1" applyBorder="1" applyAlignment="1" applyProtection="1" quotePrefix="1">
      <alignment horizontal="right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7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7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3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3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1" fillId="39" borderId="27" xfId="42" applyNumberFormat="1" applyFont="1" applyFill="1" applyBorder="1" applyAlignment="1" applyProtection="1" quotePrefix="1">
      <alignment horizontal="right"/>
      <protection/>
    </xf>
    <xf numFmtId="0" fontId="14" fillId="39" borderId="28" xfId="42" applyFont="1" applyFill="1" applyBorder="1" applyAlignment="1" applyProtection="1">
      <alignment wrapText="1"/>
      <protection/>
    </xf>
    <xf numFmtId="181" fontId="11" fillId="39" borderId="31" xfId="42" applyNumberFormat="1" applyFont="1" applyFill="1" applyBorder="1" applyAlignment="1" applyProtection="1" quotePrefix="1">
      <alignment horizontal="right"/>
      <protection/>
    </xf>
    <xf numFmtId="0" fontId="14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14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3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5" fillId="39" borderId="61" xfId="34" applyNumberFormat="1" applyFont="1" applyFill="1" applyBorder="1" applyAlignment="1" quotePrefix="1">
      <alignment horizontal="center" vertical="center"/>
      <protection/>
    </xf>
    <xf numFmtId="3" fontId="46" fillId="39" borderId="17" xfId="34" applyNumberFormat="1" applyFont="1" applyFill="1" applyBorder="1" applyAlignment="1" quotePrefix="1">
      <alignment horizontal="center" vertical="center"/>
      <protection/>
    </xf>
    <xf numFmtId="3" fontId="46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5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49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5" fillId="39" borderId="99" xfId="34" applyNumberFormat="1" applyFont="1" applyFill="1" applyBorder="1" applyAlignment="1" quotePrefix="1">
      <alignment horizontal="center" vertical="center"/>
      <protection/>
    </xf>
    <xf numFmtId="3" fontId="46" fillId="39" borderId="94" xfId="34" applyNumberFormat="1" applyFont="1" applyFill="1" applyBorder="1" applyAlignment="1" quotePrefix="1">
      <alignment horizontal="center" vertical="center"/>
      <protection/>
    </xf>
    <xf numFmtId="3" fontId="46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3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3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3" fillId="39" borderId="67" xfId="42" applyNumberFormat="1" applyFont="1" applyFill="1" applyBorder="1" applyAlignment="1" quotePrefix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wrapText="1"/>
      <protection/>
    </xf>
    <xf numFmtId="0" fontId="13" fillId="39" borderId="73" xfId="42" applyFont="1" applyFill="1" applyBorder="1" applyAlignment="1">
      <alignment horizontal="left" wrapText="1"/>
      <protection/>
    </xf>
    <xf numFmtId="0" fontId="13" fillId="39" borderId="68" xfId="42" applyFont="1" applyFill="1" applyBorder="1" applyAlignment="1">
      <alignment horizontal="left" wrapText="1"/>
      <protection/>
    </xf>
    <xf numFmtId="0" fontId="13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3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3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3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4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4" fillId="39" borderId="0" xfId="0" applyFont="1" applyFill="1" applyAlignment="1" applyProtection="1">
      <alignment horizontal="left"/>
      <protection/>
    </xf>
    <xf numFmtId="0" fontId="60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0" fillId="39" borderId="0" xfId="0" applyFont="1" applyFill="1" applyBorder="1" applyAlignment="1" applyProtection="1" quotePrefix="1">
      <alignment horizontal="left"/>
      <protection/>
    </xf>
    <xf numFmtId="0" fontId="45" fillId="51" borderId="115" xfId="0" applyFont="1" applyFill="1" applyBorder="1" applyAlignment="1" applyProtection="1" quotePrefix="1">
      <alignment horizontal="left"/>
      <protection/>
    </xf>
    <xf numFmtId="0" fontId="70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5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0" fillId="42" borderId="12" xfId="0" applyFont="1" applyFill="1" applyBorder="1" applyAlignment="1" applyProtection="1">
      <alignment horizontal="center" vertical="center"/>
      <protection/>
    </xf>
    <xf numFmtId="0" fontId="44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4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4" fillId="39" borderId="56" xfId="0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/>
      <protection/>
    </xf>
    <xf numFmtId="178" fontId="44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4" fillId="39" borderId="82" xfId="0" applyFont="1" applyFill="1" applyBorder="1" applyAlignment="1" applyProtection="1" quotePrefix="1">
      <alignment horizontal="center"/>
      <protection/>
    </xf>
    <xf numFmtId="0" fontId="44" fillId="39" borderId="26" xfId="0" applyFont="1" applyFill="1" applyBorder="1" applyAlignment="1" applyProtection="1" quotePrefix="1">
      <alignment horizontal="center"/>
      <protection/>
    </xf>
    <xf numFmtId="0" fontId="72" fillId="42" borderId="14" xfId="0" applyFont="1" applyFill="1" applyBorder="1" applyAlignment="1" applyProtection="1">
      <alignment horizontal="left" vertical="center"/>
      <protection/>
    </xf>
    <xf numFmtId="0" fontId="72" fillId="42" borderId="15" xfId="34" applyFont="1" applyFill="1" applyBorder="1" applyAlignment="1" applyProtection="1">
      <alignment horizontal="left" vertical="center"/>
      <protection/>
    </xf>
    <xf numFmtId="0" fontId="72" fillId="42" borderId="15" xfId="0" applyFont="1" applyFill="1" applyBorder="1" applyAlignment="1" applyProtection="1">
      <alignment horizontal="left" vertical="center"/>
      <protection/>
    </xf>
    <xf numFmtId="178" fontId="44" fillId="39" borderId="26" xfId="0" applyNumberFormat="1" applyFont="1" applyFill="1" applyBorder="1" applyAlignment="1" applyProtection="1">
      <alignment horizontal="center" vertical="center" wrapText="1"/>
      <protection/>
    </xf>
    <xf numFmtId="0" fontId="60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5" fillId="39" borderId="19" xfId="0" applyFont="1" applyFill="1" applyBorder="1" applyAlignment="1" applyProtection="1" quotePrefix="1">
      <alignment horizontal="center" vertical="top"/>
      <protection/>
    </xf>
    <xf numFmtId="0" fontId="44" fillId="39" borderId="19" xfId="0" applyFont="1" applyFill="1" applyBorder="1" applyAlignment="1" applyProtection="1" quotePrefix="1">
      <alignment horizontal="center"/>
      <protection/>
    </xf>
    <xf numFmtId="0" fontId="72" fillId="26" borderId="13" xfId="0" applyFont="1" applyFill="1" applyBorder="1" applyAlignment="1" applyProtection="1">
      <alignment horizontal="center" vertical="center" wrapText="1"/>
      <protection/>
    </xf>
    <xf numFmtId="0" fontId="72" fillId="26" borderId="12" xfId="0" applyFont="1" applyFill="1" applyBorder="1" applyAlignment="1" applyProtection="1">
      <alignment horizontal="center" vertical="center" wrapText="1"/>
      <protection/>
    </xf>
    <xf numFmtId="0" fontId="44" fillId="39" borderId="26" xfId="0" applyFont="1" applyFill="1" applyBorder="1" applyAlignment="1" applyProtection="1">
      <alignment horizontal="center"/>
      <protection/>
    </xf>
    <xf numFmtId="0" fontId="60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center"/>
      <protection/>
    </xf>
    <xf numFmtId="0" fontId="44" fillId="39" borderId="94" xfId="0" applyFont="1" applyFill="1" applyBorder="1" applyAlignment="1" applyProtection="1">
      <alignment horizontal="center"/>
      <protection/>
    </xf>
    <xf numFmtId="0" fontId="44" fillId="39" borderId="93" xfId="0" applyFont="1" applyFill="1" applyBorder="1" applyAlignment="1" applyProtection="1">
      <alignment horizontal="center"/>
      <protection/>
    </xf>
    <xf numFmtId="0" fontId="60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4" fillId="39" borderId="61" xfId="0" applyFont="1" applyFill="1" applyBorder="1" applyAlignment="1" applyProtection="1" quotePrefix="1">
      <alignment horizontal="center"/>
      <protection/>
    </xf>
    <xf numFmtId="0" fontId="72" fillId="39" borderId="17" xfId="0" applyFont="1" applyFill="1" applyBorder="1" applyAlignment="1" applyProtection="1" quotePrefix="1">
      <alignment horizontal="center"/>
      <protection/>
    </xf>
    <xf numFmtId="0" fontId="72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0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4" fillId="39" borderId="82" xfId="0" applyFont="1" applyFill="1" applyBorder="1" applyAlignment="1" applyProtection="1">
      <alignment/>
      <protection/>
    </xf>
    <xf numFmtId="0" fontId="44" fillId="39" borderId="65" xfId="0" applyFont="1" applyFill="1" applyBorder="1" applyAlignment="1" applyProtection="1">
      <alignment/>
      <protection/>
    </xf>
    <xf numFmtId="0" fontId="44" fillId="39" borderId="10" xfId="0" applyFont="1" applyFill="1" applyBorder="1" applyAlignment="1" applyProtection="1">
      <alignment/>
      <protection/>
    </xf>
    <xf numFmtId="0" fontId="44" fillId="39" borderId="26" xfId="0" applyFont="1" applyFill="1" applyBorder="1" applyAlignment="1" applyProtection="1">
      <alignment/>
      <protection/>
    </xf>
    <xf numFmtId="0" fontId="60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5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4" fillId="42" borderId="89" xfId="0" applyFont="1" applyFill="1" applyBorder="1" applyAlignment="1" applyProtection="1" quotePrefix="1">
      <alignment horizontal="left"/>
      <protection/>
    </xf>
    <xf numFmtId="3" fontId="44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4" fillId="39" borderId="26" xfId="0" applyNumberFormat="1" applyFont="1" applyFill="1" applyBorder="1" applyAlignment="1" applyProtection="1">
      <alignment/>
      <protection/>
    </xf>
    <xf numFmtId="3" fontId="60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4" fillId="39" borderId="26" xfId="0" applyNumberFormat="1" applyFont="1" applyFill="1" applyBorder="1" applyAlignment="1" applyProtection="1">
      <alignment horizontal="right"/>
      <protection/>
    </xf>
    <xf numFmtId="3" fontId="73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3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3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3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4" fillId="26" borderId="62" xfId="0" applyNumberFormat="1" applyFont="1" applyFill="1" applyBorder="1" applyAlignment="1" applyProtection="1">
      <alignment/>
      <protection/>
    </xf>
    <xf numFmtId="3" fontId="73" fillId="26" borderId="62" xfId="0" applyNumberFormat="1" applyFont="1" applyFill="1" applyBorder="1" applyAlignment="1" applyProtection="1">
      <alignment/>
      <protection/>
    </xf>
    <xf numFmtId="3" fontId="73" fillId="26" borderId="29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/>
      <protection/>
    </xf>
    <xf numFmtId="3" fontId="73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4" fillId="26" borderId="64" xfId="0" applyNumberFormat="1" applyFont="1" applyFill="1" applyBorder="1" applyAlignment="1" applyProtection="1">
      <alignment/>
      <protection/>
    </xf>
    <xf numFmtId="3" fontId="73" fillId="26" borderId="64" xfId="0" applyNumberFormat="1" applyFont="1" applyFill="1" applyBorder="1" applyAlignment="1" applyProtection="1">
      <alignment/>
      <protection/>
    </xf>
    <xf numFmtId="3" fontId="73" fillId="26" borderId="33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/>
      <protection/>
    </xf>
    <xf numFmtId="3" fontId="73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4" fillId="26" borderId="63" xfId="0" applyNumberFormat="1" applyFont="1" applyFill="1" applyBorder="1" applyAlignment="1" applyProtection="1">
      <alignment/>
      <protection/>
    </xf>
    <xf numFmtId="3" fontId="73" fillId="26" borderId="63" xfId="0" applyNumberFormat="1" applyFont="1" applyFill="1" applyBorder="1" applyAlignment="1" applyProtection="1">
      <alignment/>
      <protection/>
    </xf>
    <xf numFmtId="3" fontId="73" fillId="26" borderId="42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/>
      <protection/>
    </xf>
    <xf numFmtId="3" fontId="73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3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3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4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3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3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3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3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0" fontId="44" fillId="47" borderId="89" xfId="0" applyFont="1" applyFill="1" applyBorder="1" applyAlignment="1" applyProtection="1">
      <alignment horizontal="left"/>
      <protection/>
    </xf>
    <xf numFmtId="0" fontId="44" fillId="47" borderId="89" xfId="0" applyFont="1" applyFill="1" applyBorder="1" applyAlignment="1" applyProtection="1" quotePrefix="1">
      <alignment horizontal="left"/>
      <protection/>
    </xf>
    <xf numFmtId="3" fontId="44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0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4" fillId="55" borderId="0" xfId="0" applyNumberFormat="1" applyFont="1" applyFill="1" applyBorder="1" applyAlignment="1" applyProtection="1">
      <alignment/>
      <protection/>
    </xf>
    <xf numFmtId="1" fontId="44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3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3" fillId="39" borderId="107" xfId="0" applyNumberFormat="1" applyFont="1" applyFill="1" applyBorder="1" applyAlignment="1" applyProtection="1">
      <alignment horizontal="center"/>
      <protection/>
    </xf>
    <xf numFmtId="0" fontId="74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3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4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3" fillId="48" borderId="43" xfId="0" applyNumberFormat="1" applyFont="1" applyFill="1" applyBorder="1" applyAlignment="1" applyProtection="1">
      <alignment horizontal="center"/>
      <protection/>
    </xf>
    <xf numFmtId="0" fontId="75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3" fillId="39" borderId="10" xfId="0" applyNumberFormat="1" applyFont="1" applyFill="1" applyBorder="1" applyAlignment="1" applyProtection="1" quotePrefix="1">
      <alignment horizontal="center"/>
      <protection/>
    </xf>
    <xf numFmtId="0" fontId="45" fillId="5" borderId="89" xfId="0" applyFont="1" applyFill="1" applyBorder="1" applyAlignment="1" applyProtection="1">
      <alignment horizontal="left"/>
      <protection/>
    </xf>
    <xf numFmtId="0" fontId="44" fillId="5" borderId="89" xfId="0" applyFont="1" applyFill="1" applyBorder="1" applyAlignment="1" applyProtection="1">
      <alignment horizontal="left"/>
      <protection/>
    </xf>
    <xf numFmtId="3" fontId="44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3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3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3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3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3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4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0" fontId="44" fillId="48" borderId="89" xfId="0" applyFont="1" applyFill="1" applyBorder="1" applyAlignment="1" applyProtection="1">
      <alignment horizontal="left"/>
      <protection/>
    </xf>
    <xf numFmtId="0" fontId="44" fillId="48" borderId="89" xfId="0" applyFont="1" applyFill="1" applyBorder="1" applyAlignment="1" applyProtection="1" quotePrefix="1">
      <alignment horizontal="left"/>
      <protection/>
    </xf>
    <xf numFmtId="3" fontId="44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3" fillId="48" borderId="50" xfId="0" applyNumberFormat="1" applyFont="1" applyFill="1" applyBorder="1" applyAlignment="1" applyProtection="1">
      <alignment horizontal="center"/>
      <protection/>
    </xf>
    <xf numFmtId="0" fontId="45" fillId="42" borderId="101" xfId="0" applyFont="1" applyFill="1" applyBorder="1" applyAlignment="1" applyProtection="1">
      <alignment horizontal="left"/>
      <protection/>
    </xf>
    <xf numFmtId="0" fontId="44" fillId="42" borderId="101" xfId="0" applyFont="1" applyFill="1" applyBorder="1" applyAlignment="1" applyProtection="1">
      <alignment horizontal="left"/>
      <protection/>
    </xf>
    <xf numFmtId="189" fontId="44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3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3" fillId="39" borderId="24" xfId="0" applyNumberFormat="1" applyFont="1" applyFill="1" applyBorder="1" applyAlignment="1" applyProtection="1" quotePrefix="1">
      <alignment horizontal="center"/>
      <protection/>
    </xf>
    <xf numFmtId="0" fontId="44" fillId="42" borderId="89" xfId="0" applyFont="1" applyFill="1" applyBorder="1" applyAlignment="1" applyProtection="1">
      <alignment horizontal="left"/>
      <protection/>
    </xf>
    <xf numFmtId="189" fontId="44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3" fillId="42" borderId="50" xfId="0" applyNumberFormat="1" applyFont="1" applyFill="1" applyBorder="1" applyAlignment="1" applyProtection="1">
      <alignment horizontal="center"/>
      <protection/>
    </xf>
    <xf numFmtId="0" fontId="44" fillId="39" borderId="82" xfId="0" applyFont="1" applyFill="1" applyBorder="1" applyAlignment="1" applyProtection="1">
      <alignment horizontal="left"/>
      <protection/>
    </xf>
    <xf numFmtId="3" fontId="44" fillId="39" borderId="82" xfId="0" applyNumberFormat="1" applyFont="1" applyFill="1" applyBorder="1" applyAlignment="1" applyProtection="1">
      <alignment horizontal="right"/>
      <protection/>
    </xf>
    <xf numFmtId="3" fontId="44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3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3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3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3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4" fillId="53" borderId="63" xfId="0" applyFont="1" applyFill="1" applyBorder="1" applyAlignment="1" applyProtection="1">
      <alignment horizontal="left"/>
      <protection/>
    </xf>
    <xf numFmtId="0" fontId="44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4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4" fillId="39" borderId="134" xfId="0" applyNumberFormat="1" applyFont="1" applyFill="1" applyBorder="1" applyAlignment="1" applyProtection="1">
      <alignment/>
      <protection/>
    </xf>
    <xf numFmtId="1" fontId="44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4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4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2" fillId="39" borderId="0" xfId="0" applyFont="1" applyFill="1" applyBorder="1" applyAlignment="1" applyProtection="1">
      <alignment horizontal="center"/>
      <protection/>
    </xf>
    <xf numFmtId="0" fontId="72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/>
      <protection/>
    </xf>
    <xf numFmtId="0" fontId="68" fillId="39" borderId="0" xfId="0" applyFont="1" applyFill="1" applyAlignment="1" applyProtection="1">
      <alignment/>
      <protection/>
    </xf>
    <xf numFmtId="0" fontId="73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4" fillId="39" borderId="108" xfId="0" applyNumberFormat="1" applyFont="1" applyFill="1" applyBorder="1" applyAlignment="1" applyProtection="1">
      <alignment/>
      <protection/>
    </xf>
    <xf numFmtId="0" fontId="44" fillId="39" borderId="0" xfId="0" applyFont="1" applyFill="1" applyBorder="1" applyAlignment="1" applyProtection="1">
      <alignment horizontal="left"/>
      <protection/>
    </xf>
    <xf numFmtId="1" fontId="73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0" fillId="39" borderId="0" xfId="0" applyNumberFormat="1" applyFont="1" applyFill="1" applyBorder="1" applyAlignment="1" applyProtection="1" quotePrefix="1">
      <alignment horizontal="left"/>
      <protection/>
    </xf>
    <xf numFmtId="3" fontId="44" fillId="39" borderId="0" xfId="0" applyNumberFormat="1" applyFont="1" applyFill="1" applyBorder="1" applyAlignment="1" applyProtection="1">
      <alignment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1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4" fillId="26" borderId="56" xfId="37" applyFont="1" applyFill="1" applyBorder="1" applyProtection="1">
      <alignment/>
      <protection/>
    </xf>
    <xf numFmtId="178" fontId="44" fillId="26" borderId="0" xfId="37" applyNumberFormat="1" applyFont="1" applyFill="1" applyBorder="1" applyProtection="1">
      <alignment/>
      <protection/>
    </xf>
    <xf numFmtId="0" fontId="44" fillId="26" borderId="56" xfId="37" applyNumberFormat="1" applyFont="1" applyFill="1" applyBorder="1" applyProtection="1">
      <alignment/>
      <protection/>
    </xf>
    <xf numFmtId="178" fontId="44" fillId="26" borderId="0" xfId="37" applyNumberFormat="1" applyFont="1" applyFill="1" applyBorder="1" applyAlignment="1" applyProtection="1">
      <alignment horizontal="left"/>
      <protection/>
    </xf>
    <xf numFmtId="195" fontId="44" fillId="39" borderId="104" xfId="37" applyNumberFormat="1" applyFont="1" applyFill="1" applyBorder="1" applyAlignment="1" applyProtection="1" quotePrefix="1">
      <alignment horizontal="center"/>
      <protection/>
    </xf>
    <xf numFmtId="195" fontId="44" fillId="39" borderId="105" xfId="37" applyNumberFormat="1" applyFont="1" applyFill="1" applyBorder="1" applyAlignment="1" applyProtection="1" quotePrefix="1">
      <alignment horizontal="center"/>
      <protection/>
    </xf>
    <xf numFmtId="195" fontId="44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4" fillId="39" borderId="136" xfId="37" applyNumberFormat="1" applyFont="1" applyFill="1" applyBorder="1" applyAlignment="1" applyProtection="1" quotePrefix="1">
      <alignment horizontal="center" wrapText="1"/>
      <protection/>
    </xf>
    <xf numFmtId="178" fontId="44" fillId="26" borderId="26" xfId="37" applyNumberFormat="1" applyFont="1" applyFill="1" applyBorder="1" applyAlignment="1" applyProtection="1">
      <alignment horizontal="center" vertical="center" wrapText="1"/>
      <protection/>
    </xf>
    <xf numFmtId="0" fontId="72" fillId="39" borderId="126" xfId="37" applyNumberFormat="1" applyFont="1" applyFill="1" applyBorder="1" applyAlignment="1" applyProtection="1" quotePrefix="1">
      <alignment horizontal="center" wrapText="1"/>
      <protection/>
    </xf>
    <xf numFmtId="0" fontId="44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31" xfId="37" applyFont="1" applyFill="1" applyBorder="1" applyAlignment="1" applyProtection="1" quotePrefix="1">
      <alignment horizontal="left" vertical="top"/>
      <protection/>
    </xf>
    <xf numFmtId="0" fontId="45" fillId="39" borderId="56" xfId="37" applyFont="1" applyFill="1" applyBorder="1" applyAlignment="1" applyProtection="1" quotePrefix="1">
      <alignment horizontal="center" vertical="top"/>
      <protection/>
    </xf>
    <xf numFmtId="0" fontId="45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4" fillId="39" borderId="137" xfId="37" applyNumberFormat="1" applyFont="1" applyFill="1" applyBorder="1" applyAlignment="1" applyProtection="1" quotePrefix="1">
      <alignment horizontal="center"/>
      <protection/>
    </xf>
    <xf numFmtId="0" fontId="44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4" fillId="39" borderId="61" xfId="37" applyFont="1" applyFill="1" applyBorder="1" applyAlignment="1" applyProtection="1" quotePrefix="1">
      <alignment horizontal="center"/>
      <protection/>
    </xf>
    <xf numFmtId="0" fontId="44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4" fillId="39" borderId="61" xfId="37" applyNumberFormat="1" applyFont="1" applyFill="1" applyBorder="1" applyAlignment="1" applyProtection="1" quotePrefix="1">
      <alignment horizontal="center"/>
      <protection/>
    </xf>
    <xf numFmtId="0" fontId="60" fillId="39" borderId="40" xfId="37" applyFont="1" applyFill="1" applyBorder="1" applyAlignment="1" applyProtection="1" quotePrefix="1">
      <alignment horizontal="left"/>
      <protection/>
    </xf>
    <xf numFmtId="0" fontId="60" fillId="39" borderId="25" xfId="37" applyFont="1" applyFill="1" applyBorder="1" applyAlignment="1" applyProtection="1" quotePrefix="1">
      <alignment horizontal="left"/>
      <protection/>
    </xf>
    <xf numFmtId="0" fontId="60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3" fillId="39" borderId="26" xfId="47" applyNumberFormat="1" applyFont="1" applyFill="1" applyBorder="1" applyAlignment="1" applyProtection="1">
      <alignment/>
      <protection/>
    </xf>
    <xf numFmtId="38" fontId="33" fillId="39" borderId="0" xfId="47" applyNumberFormat="1" applyFont="1" applyFill="1" applyBorder="1" applyAlignment="1" applyProtection="1">
      <alignment/>
      <protection/>
    </xf>
    <xf numFmtId="38" fontId="33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4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4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4" fillId="39" borderId="129" xfId="37" applyNumberFormat="1" applyFont="1" applyFill="1" applyBorder="1" applyAlignment="1" applyProtection="1">
      <alignment/>
      <protection/>
    </xf>
    <xf numFmtId="197" fontId="44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4" fillId="39" borderId="64" xfId="37" applyNumberFormat="1" applyFont="1" applyFill="1" applyBorder="1" applyAlignment="1" applyProtection="1">
      <alignment/>
      <protection/>
    </xf>
    <xf numFmtId="197" fontId="44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4" fillId="39" borderId="66" xfId="37" applyNumberFormat="1" applyFont="1" applyFill="1" applyBorder="1" applyAlignment="1" applyProtection="1">
      <alignment/>
      <protection/>
    </xf>
    <xf numFmtId="197" fontId="44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4" fillId="26" borderId="61" xfId="37" applyNumberFormat="1" applyFont="1" applyFill="1" applyBorder="1" applyAlignment="1" applyProtection="1">
      <alignment/>
      <protection/>
    </xf>
    <xf numFmtId="197" fontId="44" fillId="26" borderId="138" xfId="37" applyNumberFormat="1" applyFont="1" applyFill="1" applyBorder="1" applyAlignment="1" applyProtection="1">
      <alignment/>
      <protection/>
    </xf>
    <xf numFmtId="197" fontId="44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4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4" fillId="45" borderId="99" xfId="37" applyNumberFormat="1" applyFont="1" applyFill="1" applyBorder="1" applyAlignment="1" applyProtection="1">
      <alignment/>
      <protection/>
    </xf>
    <xf numFmtId="197" fontId="44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4" fillId="45" borderId="129" xfId="37" applyNumberFormat="1" applyFont="1" applyFill="1" applyBorder="1" applyAlignment="1" applyProtection="1">
      <alignment/>
      <protection/>
    </xf>
    <xf numFmtId="197" fontId="44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4" fillId="45" borderId="64" xfId="37" applyNumberFormat="1" applyFont="1" applyFill="1" applyBorder="1" applyAlignment="1" applyProtection="1">
      <alignment/>
      <protection/>
    </xf>
    <xf numFmtId="197" fontId="44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4" fillId="45" borderId="66" xfId="37" applyNumberFormat="1" applyFont="1" applyFill="1" applyBorder="1" applyAlignment="1" applyProtection="1">
      <alignment/>
      <protection/>
    </xf>
    <xf numFmtId="197" fontId="44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/>
      <protection/>
    </xf>
    <xf numFmtId="38" fontId="13" fillId="45" borderId="28" xfId="47" applyNumberFormat="1" applyFont="1" applyFill="1" applyBorder="1" applyAlignment="1" applyProtection="1">
      <alignment/>
      <protection/>
    </xf>
    <xf numFmtId="38" fontId="13" fillId="45" borderId="146" xfId="47" applyNumberFormat="1" applyFont="1" applyFill="1" applyBorder="1" applyAlignment="1" applyProtection="1">
      <alignment/>
      <protection/>
    </xf>
    <xf numFmtId="197" fontId="72" fillId="45" borderId="62" xfId="37" applyNumberFormat="1" applyFont="1" applyFill="1" applyBorder="1" applyAlignment="1" applyProtection="1">
      <alignment/>
      <protection/>
    </xf>
    <xf numFmtId="197" fontId="76" fillId="45" borderId="62" xfId="37" applyNumberFormat="1" applyFont="1" applyFill="1" applyBorder="1" applyAlignment="1" applyProtection="1">
      <alignment/>
      <protection/>
    </xf>
    <xf numFmtId="197" fontId="76" fillId="45" borderId="148" xfId="37" applyNumberFormat="1" applyFont="1" applyFill="1" applyBorder="1" applyAlignment="1" applyProtection="1">
      <alignment/>
      <protection/>
    </xf>
    <xf numFmtId="38" fontId="13" fillId="45" borderId="124" xfId="47" applyNumberFormat="1" applyFont="1" applyFill="1" applyBorder="1" applyAlignment="1" applyProtection="1">
      <alignment/>
      <protection/>
    </xf>
    <xf numFmtId="38" fontId="13" fillId="45" borderId="32" xfId="47" applyNumberFormat="1" applyFont="1" applyFill="1" applyBorder="1" applyAlignment="1" applyProtection="1">
      <alignment/>
      <protection/>
    </xf>
    <xf numFmtId="38" fontId="13" fillId="45" borderId="111" xfId="47" applyNumberFormat="1" applyFont="1" applyFill="1" applyBorder="1" applyAlignment="1" applyProtection="1">
      <alignment/>
      <protection/>
    </xf>
    <xf numFmtId="197" fontId="72" fillId="45" borderId="64" xfId="37" applyNumberFormat="1" applyFont="1" applyFill="1" applyBorder="1" applyAlignment="1" applyProtection="1">
      <alignment/>
      <protection/>
    </xf>
    <xf numFmtId="197" fontId="76" fillId="45" borderId="64" xfId="37" applyNumberFormat="1" applyFont="1" applyFill="1" applyBorder="1" applyAlignment="1" applyProtection="1">
      <alignment/>
      <protection/>
    </xf>
    <xf numFmtId="197" fontId="76" fillId="45" borderId="144" xfId="37" applyNumberFormat="1" applyFont="1" applyFill="1" applyBorder="1" applyAlignment="1" applyProtection="1">
      <alignment/>
      <protection/>
    </xf>
    <xf numFmtId="38" fontId="13" fillId="45" borderId="122" xfId="47" applyNumberFormat="1" applyFont="1" applyFill="1" applyBorder="1" applyAlignment="1" applyProtection="1">
      <alignment/>
      <protection/>
    </xf>
    <xf numFmtId="38" fontId="13" fillId="45" borderId="41" xfId="47" applyNumberFormat="1" applyFont="1" applyFill="1" applyBorder="1" applyAlignment="1" applyProtection="1">
      <alignment/>
      <protection/>
    </xf>
    <xf numFmtId="38" fontId="13" fillId="45" borderId="48" xfId="47" applyNumberFormat="1" applyFont="1" applyFill="1" applyBorder="1" applyAlignment="1" applyProtection="1">
      <alignment/>
      <protection/>
    </xf>
    <xf numFmtId="197" fontId="72" fillId="45" borderId="63" xfId="37" applyNumberFormat="1" applyFont="1" applyFill="1" applyBorder="1" applyAlignment="1" applyProtection="1">
      <alignment/>
      <protection/>
    </xf>
    <xf numFmtId="197" fontId="76" fillId="45" borderId="63" xfId="37" applyNumberFormat="1" applyFont="1" applyFill="1" applyBorder="1" applyAlignment="1" applyProtection="1">
      <alignment/>
      <protection/>
    </xf>
    <xf numFmtId="197" fontId="76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left"/>
      <protection/>
    </xf>
    <xf numFmtId="0" fontId="44" fillId="42" borderId="151" xfId="37" applyFont="1" applyFill="1" applyBorder="1" applyAlignment="1" applyProtection="1">
      <alignment horizontal="left"/>
      <protection/>
    </xf>
    <xf numFmtId="0" fontId="44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4" fillId="42" borderId="130" xfId="37" applyNumberFormat="1" applyFont="1" applyFill="1" applyBorder="1" applyAlignment="1" applyProtection="1">
      <alignment/>
      <protection/>
    </xf>
    <xf numFmtId="197" fontId="44" fillId="42" borderId="153" xfId="37" applyNumberFormat="1" applyFont="1" applyFill="1" applyBorder="1" applyAlignment="1" applyProtection="1">
      <alignment/>
      <protection/>
    </xf>
    <xf numFmtId="197" fontId="44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4" fillId="48" borderId="61" xfId="37" applyNumberFormat="1" applyFont="1" applyFill="1" applyBorder="1" applyAlignment="1" applyProtection="1">
      <alignment/>
      <protection/>
    </xf>
    <xf numFmtId="197" fontId="44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4" fillId="39" borderId="63" xfId="37" applyNumberFormat="1" applyFont="1" applyFill="1" applyBorder="1" applyAlignment="1" applyProtection="1">
      <alignment/>
      <protection/>
    </xf>
    <xf numFmtId="197" fontId="44" fillId="39" borderId="149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/>
      <protection/>
    </xf>
    <xf numFmtId="38" fontId="13" fillId="45" borderId="25" xfId="47" applyNumberFormat="1" applyFont="1" applyFill="1" applyBorder="1" applyAlignment="1" applyProtection="1">
      <alignment/>
      <protection/>
    </xf>
    <xf numFmtId="38" fontId="13" fillId="45" borderId="97" xfId="47" applyNumberFormat="1" applyFont="1" applyFill="1" applyBorder="1" applyAlignment="1" applyProtection="1">
      <alignment/>
      <protection/>
    </xf>
    <xf numFmtId="197" fontId="72" fillId="45" borderId="19" xfId="37" applyNumberFormat="1" applyFont="1" applyFill="1" applyBorder="1" applyAlignment="1" applyProtection="1">
      <alignment/>
      <protection/>
    </xf>
    <xf numFmtId="197" fontId="76" fillId="45" borderId="19" xfId="37" applyNumberFormat="1" applyFont="1" applyFill="1" applyBorder="1" applyAlignment="1" applyProtection="1">
      <alignment/>
      <protection/>
    </xf>
    <xf numFmtId="197" fontId="76" fillId="45" borderId="138" xfId="37" applyNumberFormat="1" applyFont="1" applyFill="1" applyBorder="1" applyAlignment="1" applyProtection="1">
      <alignment/>
      <protection/>
    </xf>
    <xf numFmtId="38" fontId="13" fillId="45" borderId="40" xfId="47" applyNumberFormat="1" applyFont="1" applyFill="1" applyBorder="1" applyAlignment="1" applyProtection="1">
      <alignment horizontal="center"/>
      <protection/>
    </xf>
    <xf numFmtId="38" fontId="13" fillId="45" borderId="25" xfId="47" applyNumberFormat="1" applyFont="1" applyFill="1" applyBorder="1" applyAlignment="1" applyProtection="1">
      <alignment horizontal="center"/>
      <protection/>
    </xf>
    <xf numFmtId="38" fontId="13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left"/>
      <protection/>
    </xf>
    <xf numFmtId="0" fontId="44" fillId="63" borderId="151" xfId="37" applyFont="1" applyFill="1" applyBorder="1" applyAlignment="1" applyProtection="1" quotePrefix="1">
      <alignment horizontal="left"/>
      <protection/>
    </xf>
    <xf numFmtId="0" fontId="44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4" fillId="47" borderId="130" xfId="37" applyNumberFormat="1" applyFont="1" applyFill="1" applyBorder="1" applyAlignment="1" applyProtection="1">
      <alignment/>
      <protection/>
    </xf>
    <xf numFmtId="197" fontId="44" fillId="63" borderId="130" xfId="37" applyNumberFormat="1" applyFont="1" applyFill="1" applyBorder="1" applyAlignment="1" applyProtection="1">
      <alignment/>
      <protection/>
    </xf>
    <xf numFmtId="197" fontId="44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4" fillId="55" borderId="0" xfId="37" applyNumberFormat="1" applyFont="1" applyFill="1" applyBorder="1" applyProtection="1">
      <alignment/>
      <protection/>
    </xf>
    <xf numFmtId="0" fontId="44" fillId="5" borderId="150" xfId="37" applyFont="1" applyFill="1" applyBorder="1" applyAlignment="1" applyProtection="1">
      <alignment horizontal="left"/>
      <protection/>
    </xf>
    <xf numFmtId="0" fontId="44" fillId="5" borderId="151" xfId="37" applyFont="1" applyFill="1" applyBorder="1" applyAlignment="1" applyProtection="1">
      <alignment horizontal="left"/>
      <protection/>
    </xf>
    <xf numFmtId="0" fontId="44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4" fillId="5" borderId="130" xfId="37" applyNumberFormat="1" applyFont="1" applyFill="1" applyBorder="1" applyAlignment="1" applyProtection="1">
      <alignment/>
      <protection/>
    </xf>
    <xf numFmtId="197" fontId="44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4" fillId="26" borderId="0" xfId="37" applyNumberFormat="1" applyFont="1" applyFill="1" applyBorder="1" applyAlignment="1" applyProtection="1">
      <alignment horizontal="right"/>
      <protection/>
    </xf>
    <xf numFmtId="3" fontId="73" fillId="39" borderId="125" xfId="37" applyNumberFormat="1" applyFont="1" applyFill="1" applyBorder="1" applyAlignment="1" applyProtection="1">
      <alignment horizontal="center"/>
      <protection/>
    </xf>
    <xf numFmtId="3" fontId="73" fillId="39" borderId="47" xfId="37" applyNumberFormat="1" applyFont="1" applyFill="1" applyBorder="1" applyAlignment="1" applyProtection="1">
      <alignment horizontal="center"/>
      <protection/>
    </xf>
    <xf numFmtId="3" fontId="73" fillId="39" borderId="147" xfId="37" applyNumberFormat="1" applyFont="1" applyFill="1" applyBorder="1" applyAlignment="1" applyProtection="1">
      <alignment horizontal="center"/>
      <protection/>
    </xf>
    <xf numFmtId="0" fontId="45" fillId="42" borderId="154" xfId="37" applyFont="1" applyFill="1" applyBorder="1" applyAlignment="1" applyProtection="1">
      <alignment horizontal="left"/>
      <protection/>
    </xf>
    <xf numFmtId="0" fontId="45" fillId="42" borderId="155" xfId="37" applyFont="1" applyFill="1" applyBorder="1" applyAlignment="1" applyProtection="1">
      <alignment horizontal="left"/>
      <protection/>
    </xf>
    <xf numFmtId="0" fontId="45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4" fillId="42" borderId="101" xfId="37" applyNumberFormat="1" applyFont="1" applyFill="1" applyBorder="1" applyAlignment="1" applyProtection="1">
      <alignment/>
      <protection/>
    </xf>
    <xf numFmtId="197" fontId="44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5" fillId="42" borderId="113" xfId="37" applyNumberFormat="1" applyFont="1" applyFill="1" applyBorder="1" applyAlignment="1" applyProtection="1">
      <alignment horizontal="left"/>
      <protection/>
    </xf>
    <xf numFmtId="189" fontId="45" fillId="42" borderId="117" xfId="37" applyNumberFormat="1" applyFont="1" applyFill="1" applyBorder="1" applyAlignment="1" applyProtection="1">
      <alignment horizontal="left"/>
      <protection/>
    </xf>
    <xf numFmtId="189" fontId="45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4" fillId="42" borderId="89" xfId="37" applyNumberFormat="1" applyFont="1" applyFill="1" applyBorder="1" applyAlignment="1" applyProtection="1">
      <alignment/>
      <protection/>
    </xf>
    <xf numFmtId="197" fontId="44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3" fillId="39" borderId="26" xfId="47" applyNumberFormat="1" applyFont="1" applyFill="1" applyBorder="1" applyAlignment="1" applyProtection="1">
      <alignment horizontal="left"/>
      <protection/>
    </xf>
    <xf numFmtId="38" fontId="33" fillId="39" borderId="0" xfId="47" applyNumberFormat="1" applyFont="1" applyFill="1" applyBorder="1" applyAlignment="1" applyProtection="1">
      <alignment horizontal="left"/>
      <protection/>
    </xf>
    <xf numFmtId="38" fontId="33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4" fillId="64" borderId="66" xfId="37" applyNumberFormat="1" applyFont="1" applyFill="1" applyBorder="1" applyAlignment="1" applyProtection="1">
      <alignment/>
      <protection/>
    </xf>
    <xf numFmtId="197" fontId="44" fillId="64" borderId="145" xfId="37" applyNumberFormat="1" applyFont="1" applyFill="1" applyBorder="1" applyAlignment="1" applyProtection="1">
      <alignment/>
      <protection/>
    </xf>
    <xf numFmtId="0" fontId="44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4" fillId="39" borderId="113" xfId="37" applyFont="1" applyFill="1" applyBorder="1" applyAlignment="1" applyProtection="1">
      <alignment horizontal="left"/>
      <protection/>
    </xf>
    <xf numFmtId="0" fontId="44" fillId="39" borderId="117" xfId="37" applyFont="1" applyFill="1" applyBorder="1" applyAlignment="1" applyProtection="1">
      <alignment horizontal="left"/>
      <protection/>
    </xf>
    <xf numFmtId="0" fontId="44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4" fillId="39" borderId="89" xfId="37" applyNumberFormat="1" applyFont="1" applyFill="1" applyBorder="1" applyAlignment="1" applyProtection="1">
      <alignment/>
      <protection/>
    </xf>
    <xf numFmtId="197" fontId="44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7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4" fillId="26" borderId="0" xfId="37" applyNumberFormat="1" applyFont="1" applyFill="1" applyBorder="1" applyAlignment="1" applyProtection="1">
      <alignment horizontal="center"/>
      <protection/>
    </xf>
    <xf numFmtId="0" fontId="44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88" fillId="39" borderId="98" xfId="46" applyFont="1" applyFill="1" applyBorder="1" applyProtection="1">
      <alignment/>
      <protection/>
    </xf>
    <xf numFmtId="0" fontId="88" fillId="39" borderId="15" xfId="46" applyFont="1" applyFill="1" applyBorder="1" applyProtection="1">
      <alignment/>
      <protection/>
    </xf>
    <xf numFmtId="0" fontId="88" fillId="39" borderId="16" xfId="46" applyFont="1" applyFill="1" applyBorder="1" applyProtection="1">
      <alignment/>
      <protection/>
    </xf>
    <xf numFmtId="190" fontId="78" fillId="65" borderId="159" xfId="37" applyNumberFormat="1" applyFont="1" applyFill="1" applyBorder="1" applyAlignment="1" applyProtection="1">
      <alignment horizontal="center"/>
      <protection/>
    </xf>
    <xf numFmtId="190" fontId="79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78" fillId="66" borderId="159" xfId="37" applyNumberFormat="1" applyFont="1" applyFill="1" applyBorder="1" applyAlignment="1" applyProtection="1">
      <alignment horizontal="center"/>
      <protection/>
    </xf>
    <xf numFmtId="190" fontId="79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79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88" fillId="39" borderId="130" xfId="46" applyFont="1" applyFill="1" applyBorder="1" applyProtection="1">
      <alignment/>
      <protection/>
    </xf>
    <xf numFmtId="0" fontId="88" fillId="39" borderId="151" xfId="46" applyFont="1" applyFill="1" applyBorder="1" applyProtection="1">
      <alignment/>
      <protection/>
    </xf>
    <xf numFmtId="0" fontId="88" fillId="39" borderId="152" xfId="46" applyFont="1" applyFill="1" applyBorder="1" applyProtection="1">
      <alignment/>
      <protection/>
    </xf>
    <xf numFmtId="190" fontId="78" fillId="65" borderId="165" xfId="37" applyNumberFormat="1" applyFont="1" applyFill="1" applyBorder="1" applyAlignment="1" applyProtection="1">
      <alignment horizontal="center"/>
      <protection/>
    </xf>
    <xf numFmtId="190" fontId="79" fillId="65" borderId="166" xfId="37" applyNumberFormat="1" applyFont="1" applyFill="1" applyBorder="1" applyAlignment="1" applyProtection="1">
      <alignment horizontal="center"/>
      <protection/>
    </xf>
    <xf numFmtId="190" fontId="78" fillId="66" borderId="165" xfId="37" applyNumberFormat="1" applyFont="1" applyFill="1" applyBorder="1" applyAlignment="1" applyProtection="1">
      <alignment horizontal="center"/>
      <protection/>
    </xf>
    <xf numFmtId="190" fontId="79" fillId="66" borderId="166" xfId="37" applyNumberFormat="1" applyFont="1" applyFill="1" applyBorder="1" applyAlignment="1" applyProtection="1">
      <alignment horizontal="center"/>
      <protection/>
    </xf>
    <xf numFmtId="190" fontId="79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5" fillId="43" borderId="19" xfId="34" applyFont="1" applyFill="1" applyBorder="1" applyAlignment="1" applyProtection="1">
      <alignment horizontal="center" vertical="center" wrapText="1"/>
      <protection/>
    </xf>
    <xf numFmtId="3" fontId="45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4" fillId="69" borderId="23" xfId="0" applyFont="1" applyFill="1" applyBorder="1" applyAlignment="1" applyProtection="1">
      <alignment horizontal="center" vertical="center" wrapText="1"/>
      <protection/>
    </xf>
    <xf numFmtId="0" fontId="44" fillId="69" borderId="24" xfId="0" applyFont="1" applyFill="1" applyBorder="1" applyAlignment="1" applyProtection="1">
      <alignment horizontal="center" vertical="center" wrapText="1"/>
      <protection/>
    </xf>
    <xf numFmtId="0" fontId="44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5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3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5" fillId="71" borderId="172" xfId="0" applyFont="1" applyFill="1" applyBorder="1" applyAlignment="1" applyProtection="1" quotePrefix="1">
      <alignment horizontal="left"/>
      <protection/>
    </xf>
    <xf numFmtId="0" fontId="45" fillId="71" borderId="173" xfId="0" applyFont="1" applyFill="1" applyBorder="1" applyAlignment="1" applyProtection="1" quotePrefix="1">
      <alignment horizontal="left"/>
      <protection/>
    </xf>
    <xf numFmtId="0" fontId="45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3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3" fillId="71" borderId="0" xfId="42" applyFont="1" applyFill="1" applyBorder="1" applyAlignment="1">
      <alignment horizontal="left"/>
      <protection/>
    </xf>
    <xf numFmtId="0" fontId="13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3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3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14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14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4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14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301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7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4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3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0" fillId="42" borderId="14" xfId="34" applyFont="1" applyFill="1" applyBorder="1" applyAlignment="1" applyProtection="1">
      <alignment horizontal="center" vertical="center"/>
      <protection/>
    </xf>
    <xf numFmtId="0" fontId="60" fillId="42" borderId="15" xfId="34" applyFont="1" applyFill="1" applyBorder="1" applyAlignment="1" applyProtection="1">
      <alignment horizontal="center" vertical="center"/>
      <protection/>
    </xf>
    <xf numFmtId="0" fontId="60" fillId="42" borderId="16" xfId="34" applyFont="1" applyFill="1" applyBorder="1" applyAlignment="1" applyProtection="1">
      <alignment horizontal="center" vertical="center"/>
      <protection/>
    </xf>
    <xf numFmtId="0" fontId="60" fillId="39" borderId="40" xfId="37" applyFont="1" applyFill="1" applyBorder="1" applyAlignment="1" applyProtection="1">
      <alignment horizontal="center" vertical="center" wrapText="1"/>
      <protection/>
    </xf>
    <xf numFmtId="0" fontId="60" fillId="39" borderId="25" xfId="37" applyFont="1" applyFill="1" applyBorder="1" applyAlignment="1" applyProtection="1">
      <alignment horizontal="center" vertical="center" wrapText="1"/>
      <protection/>
    </xf>
    <xf numFmtId="0" fontId="60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3" fillId="45" borderId="123" xfId="47" applyNumberFormat="1" applyFont="1" applyFill="1" applyBorder="1" applyAlignment="1" applyProtection="1">
      <alignment horizontal="center"/>
      <protection/>
    </xf>
    <xf numFmtId="38" fontId="13" fillId="45" borderId="28" xfId="47" applyNumberFormat="1" applyFont="1" applyFill="1" applyBorder="1" applyAlignment="1" applyProtection="1">
      <alignment horizontal="center"/>
      <protection/>
    </xf>
    <xf numFmtId="38" fontId="13" fillId="45" borderId="146" xfId="47" applyNumberFormat="1" applyFont="1" applyFill="1" applyBorder="1" applyAlignment="1" applyProtection="1">
      <alignment horizontal="center"/>
      <protection/>
    </xf>
    <xf numFmtId="38" fontId="13" fillId="45" borderId="124" xfId="47" applyNumberFormat="1" applyFont="1" applyFill="1" applyBorder="1" applyAlignment="1" applyProtection="1">
      <alignment horizontal="center"/>
      <protection/>
    </xf>
    <xf numFmtId="38" fontId="13" fillId="45" borderId="32" xfId="47" applyNumberFormat="1" applyFont="1" applyFill="1" applyBorder="1" applyAlignment="1" applyProtection="1">
      <alignment horizontal="center"/>
      <protection/>
    </xf>
    <xf numFmtId="38" fontId="13" fillId="45" borderId="111" xfId="47" applyNumberFormat="1" applyFont="1" applyFill="1" applyBorder="1" applyAlignment="1" applyProtection="1">
      <alignment horizontal="center"/>
      <protection/>
    </xf>
    <xf numFmtId="38" fontId="13" fillId="45" borderId="122" xfId="47" applyNumberFormat="1" applyFont="1" applyFill="1" applyBorder="1" applyAlignment="1" applyProtection="1">
      <alignment horizontal="center"/>
      <protection/>
    </xf>
    <xf numFmtId="38" fontId="13" fillId="45" borderId="41" xfId="47" applyNumberFormat="1" applyFont="1" applyFill="1" applyBorder="1" applyAlignment="1" applyProtection="1">
      <alignment horizontal="center"/>
      <protection/>
    </xf>
    <xf numFmtId="38" fontId="13" fillId="45" borderId="48" xfId="47" applyNumberFormat="1" applyFont="1" applyFill="1" applyBorder="1" applyAlignment="1" applyProtection="1">
      <alignment horizontal="center"/>
      <protection/>
    </xf>
    <xf numFmtId="0" fontId="44" fillId="42" borderId="150" xfId="37" applyFont="1" applyFill="1" applyBorder="1" applyAlignment="1" applyProtection="1">
      <alignment horizontal="center"/>
      <protection/>
    </xf>
    <xf numFmtId="0" fontId="44" fillId="42" borderId="151" xfId="37" applyFont="1" applyFill="1" applyBorder="1" applyAlignment="1" applyProtection="1">
      <alignment horizontal="center"/>
      <protection/>
    </xf>
    <xf numFmtId="0" fontId="44" fillId="42" borderId="152" xfId="37" applyFont="1" applyFill="1" applyBorder="1" applyAlignment="1" applyProtection="1">
      <alignment horizontal="center"/>
      <protection/>
    </xf>
    <xf numFmtId="0" fontId="44" fillId="63" borderId="150" xfId="37" applyFont="1" applyFill="1" applyBorder="1" applyAlignment="1" applyProtection="1" quotePrefix="1">
      <alignment horizontal="center"/>
      <protection/>
    </xf>
    <xf numFmtId="0" fontId="44" fillId="63" borderId="151" xfId="37" applyFont="1" applyFill="1" applyBorder="1" applyAlignment="1" applyProtection="1" quotePrefix="1">
      <alignment horizontal="center"/>
      <protection/>
    </xf>
    <xf numFmtId="0" fontId="44" fillId="63" borderId="152" xfId="37" applyFont="1" applyFill="1" applyBorder="1" applyAlignment="1" applyProtection="1" quotePrefix="1">
      <alignment horizontal="center"/>
      <protection/>
    </xf>
    <xf numFmtId="0" fontId="44" fillId="5" borderId="150" xfId="37" applyFont="1" applyFill="1" applyBorder="1" applyAlignment="1" applyProtection="1">
      <alignment horizontal="center"/>
      <protection/>
    </xf>
    <xf numFmtId="0" fontId="44" fillId="5" borderId="151" xfId="37" applyFont="1" applyFill="1" applyBorder="1" applyAlignment="1" applyProtection="1">
      <alignment horizontal="center"/>
      <protection/>
    </xf>
    <xf numFmtId="0" fontId="44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2" fillId="39" borderId="141" xfId="47" applyNumberFormat="1" applyFont="1" applyFill="1" applyBorder="1" applyAlignment="1" applyProtection="1">
      <alignment horizontal="center"/>
      <protection/>
    </xf>
    <xf numFmtId="38" fontId="62" fillId="39" borderId="108" xfId="47" applyNumberFormat="1" applyFont="1" applyFill="1" applyBorder="1" applyAlignment="1" applyProtection="1">
      <alignment horizontal="center"/>
      <protection/>
    </xf>
    <xf numFmtId="38" fontId="62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4" fillId="39" borderId="113" xfId="37" applyFont="1" applyFill="1" applyBorder="1" applyAlignment="1" applyProtection="1">
      <alignment horizontal="center"/>
      <protection/>
    </xf>
    <xf numFmtId="0" fontId="44" fillId="39" borderId="117" xfId="37" applyFont="1" applyFill="1" applyBorder="1" applyAlignment="1" applyProtection="1">
      <alignment horizontal="center"/>
      <protection/>
    </xf>
    <xf numFmtId="0" fontId="44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4" fillId="26" borderId="108" xfId="37" applyNumberFormat="1" applyFont="1" applyFill="1" applyBorder="1" applyAlignment="1" applyProtection="1">
      <alignment horizontal="center"/>
      <protection/>
    </xf>
    <xf numFmtId="0" fontId="44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1" fillId="42" borderId="126" xfId="34" applyFont="1" applyFill="1" applyBorder="1" applyAlignment="1" applyProtection="1">
      <alignment horizontal="center" vertical="center" wrapText="1"/>
      <protection/>
    </xf>
    <xf numFmtId="0" fontId="71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7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48" fillId="13" borderId="14" xfId="34" applyFont="1" applyFill="1" applyBorder="1" applyAlignment="1" applyProtection="1">
      <alignment horizontal="center" vertical="center"/>
      <protection/>
    </xf>
    <xf numFmtId="0" fontId="48" fillId="13" borderId="15" xfId="34" applyFont="1" applyFill="1" applyBorder="1" applyAlignment="1" applyProtection="1">
      <alignment horizontal="center" vertical="center"/>
      <protection/>
    </xf>
    <xf numFmtId="0" fontId="48" fillId="13" borderId="16" xfId="34" applyFont="1" applyFill="1" applyBorder="1" applyAlignment="1" applyProtection="1">
      <alignment horizontal="center" vertical="center"/>
      <protection/>
    </xf>
    <xf numFmtId="0" fontId="47" fillId="44" borderId="25" xfId="42" applyFont="1" applyFill="1" applyBorder="1" applyAlignment="1" applyProtection="1" quotePrefix="1">
      <alignment horizontal="left" vertical="center"/>
      <protection/>
    </xf>
    <xf numFmtId="0" fontId="47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13" fillId="39" borderId="173" xfId="34" applyFont="1" applyFill="1" applyBorder="1" applyAlignment="1" applyProtection="1">
      <alignment horizontal="center"/>
      <protection/>
    </xf>
    <xf numFmtId="0" fontId="13" fillId="39" borderId="21" xfId="34" applyFont="1" applyFill="1" applyBorder="1" applyAlignment="1" applyProtection="1">
      <alignment horizontal="center"/>
      <protection/>
    </xf>
    <xf numFmtId="0" fontId="13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4" fillId="48" borderId="25" xfId="34" applyFont="1" applyFill="1" applyBorder="1" applyAlignment="1" applyProtection="1">
      <alignment horizontal="center" vertical="center"/>
      <protection locked="0"/>
    </xf>
    <xf numFmtId="0" fontId="44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3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1" t="str">
        <f>+OTCHET!B9</f>
        <v>Община Сунгурларе</v>
      </c>
      <c r="C2" s="1672"/>
      <c r="D2" s="1673"/>
      <c r="E2" s="1019"/>
      <c r="F2" s="1020">
        <f>+OTCHET!H9</f>
        <v>57250</v>
      </c>
      <c r="G2" s="1021" t="str">
        <f>+OTCHET!F12</f>
        <v>5212</v>
      </c>
      <c r="H2" s="1022"/>
      <c r="I2" s="1674">
        <f>+OTCHET!H607</f>
        <v>0</v>
      </c>
      <c r="J2" s="1675"/>
      <c r="K2" s="1013"/>
      <c r="L2" s="1676" t="str">
        <f>OTCHET!H605</f>
        <v>kmetsungurlare@abv.bg</v>
      </c>
      <c r="M2" s="1677"/>
      <c r="N2" s="167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679">
        <f>+OTCHET!I9</f>
        <v>0</v>
      </c>
      <c r="U2" s="168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1" t="s">
        <v>998</v>
      </c>
      <c r="T4" s="1681"/>
      <c r="U4" s="168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43830</v>
      </c>
      <c r="M6" s="1019"/>
      <c r="N6" s="1044" t="s">
        <v>1000</v>
      </c>
      <c r="O6" s="1008"/>
      <c r="P6" s="1045">
        <f>OTCHET!F9</f>
        <v>43830</v>
      </c>
      <c r="Q6" s="1044" t="s">
        <v>1000</v>
      </c>
      <c r="R6" s="1046"/>
      <c r="S6" s="1682">
        <f>+Q4</f>
        <v>2019</v>
      </c>
      <c r="T6" s="1682"/>
      <c r="U6" s="168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3" t="s">
        <v>977</v>
      </c>
      <c r="T8" s="1684"/>
      <c r="U8" s="1685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43830</v>
      </c>
      <c r="H9" s="1019"/>
      <c r="I9" s="1069">
        <f>+L4</f>
        <v>2019</v>
      </c>
      <c r="J9" s="1070">
        <f>+L6</f>
        <v>43830</v>
      </c>
      <c r="K9" s="1071"/>
      <c r="L9" s="1072">
        <f>+L6</f>
        <v>43830</v>
      </c>
      <c r="M9" s="1071"/>
      <c r="N9" s="1073">
        <f>+L6</f>
        <v>43830</v>
      </c>
      <c r="O9" s="1074"/>
      <c r="P9" s="1075">
        <f>+L4</f>
        <v>2019</v>
      </c>
      <c r="Q9" s="1073">
        <f>+L6</f>
        <v>43830</v>
      </c>
      <c r="R9" s="1046"/>
      <c r="S9" s="1686" t="s">
        <v>978</v>
      </c>
      <c r="T9" s="1687"/>
      <c r="U9" s="1688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9" t="s">
        <v>1015</v>
      </c>
      <c r="T13" s="1690"/>
      <c r="U13" s="1691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2" t="s">
        <v>2038</v>
      </c>
      <c r="T14" s="1693"/>
      <c r="U14" s="1694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5" t="s">
        <v>2037</v>
      </c>
      <c r="T15" s="1696"/>
      <c r="U15" s="169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2" t="s">
        <v>1017</v>
      </c>
      <c r="T16" s="1693"/>
      <c r="U16" s="1694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2" t="s">
        <v>1019</v>
      </c>
      <c r="T17" s="1693"/>
      <c r="U17" s="1694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2" t="s">
        <v>1021</v>
      </c>
      <c r="T18" s="1693"/>
      <c r="U18" s="1694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2" t="s">
        <v>1023</v>
      </c>
      <c r="T19" s="1693"/>
      <c r="U19" s="1694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2" t="s">
        <v>1025</v>
      </c>
      <c r="T20" s="1693"/>
      <c r="U20" s="1694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2" t="s">
        <v>1027</v>
      </c>
      <c r="T21" s="1693"/>
      <c r="U21" s="1694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8" t="s">
        <v>2039</v>
      </c>
      <c r="T22" s="1699"/>
      <c r="U22" s="1700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1" t="s">
        <v>1030</v>
      </c>
      <c r="T23" s="1702"/>
      <c r="U23" s="170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9" t="s">
        <v>1033</v>
      </c>
      <c r="T25" s="1690"/>
      <c r="U25" s="1691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2" t="s">
        <v>1035</v>
      </c>
      <c r="T26" s="1693"/>
      <c r="U26" s="1694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8" t="s">
        <v>1037</v>
      </c>
      <c r="T27" s="1699"/>
      <c r="U27" s="1700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1" t="s">
        <v>1039</v>
      </c>
      <c r="T28" s="1702"/>
      <c r="U28" s="170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1" t="s">
        <v>1046</v>
      </c>
      <c r="T35" s="1702"/>
      <c r="U35" s="170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4" t="s">
        <v>1048</v>
      </c>
      <c r="T36" s="1705"/>
      <c r="U36" s="1706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7" t="s">
        <v>1050</v>
      </c>
      <c r="T37" s="1708"/>
      <c r="U37" s="170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0" t="s">
        <v>1052</v>
      </c>
      <c r="T38" s="1711"/>
      <c r="U38" s="171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1" t="s">
        <v>1054</v>
      </c>
      <c r="T40" s="1702"/>
      <c r="U40" s="170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9" t="s">
        <v>1057</v>
      </c>
      <c r="T42" s="1690"/>
      <c r="U42" s="1691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2" t="s">
        <v>1059</v>
      </c>
      <c r="T43" s="1693"/>
      <c r="U43" s="1694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2" t="s">
        <v>1060</v>
      </c>
      <c r="T44" s="1693"/>
      <c r="U44" s="1694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8" t="s">
        <v>1062</v>
      </c>
      <c r="T45" s="1699"/>
      <c r="U45" s="1700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1" t="s">
        <v>1064</v>
      </c>
      <c r="T46" s="1702"/>
      <c r="U46" s="170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3" t="s">
        <v>1066</v>
      </c>
      <c r="T48" s="1714"/>
      <c r="U48" s="171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9" t="s">
        <v>1070</v>
      </c>
      <c r="T51" s="1690"/>
      <c r="U51" s="1691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2" t="s">
        <v>1072</v>
      </c>
      <c r="T52" s="1693"/>
      <c r="U52" s="1694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2" t="s">
        <v>1074</v>
      </c>
      <c r="T53" s="1693"/>
      <c r="U53" s="1694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2" t="s">
        <v>1076</v>
      </c>
      <c r="T54" s="1693"/>
      <c r="U54" s="1694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8" t="s">
        <v>1078</v>
      </c>
      <c r="T55" s="1699"/>
      <c r="U55" s="1700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1" t="s">
        <v>1080</v>
      </c>
      <c r="T56" s="1702"/>
      <c r="U56" s="170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9" t="s">
        <v>1083</v>
      </c>
      <c r="T58" s="1690"/>
      <c r="U58" s="1691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2" t="s">
        <v>1085</v>
      </c>
      <c r="T59" s="1693"/>
      <c r="U59" s="1694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2" t="s">
        <v>1087</v>
      </c>
      <c r="T60" s="1693"/>
      <c r="U60" s="1694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8" t="s">
        <v>1089</v>
      </c>
      <c r="T61" s="1699"/>
      <c r="U61" s="1700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1" t="s">
        <v>1093</v>
      </c>
      <c r="T63" s="1702"/>
      <c r="U63" s="170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9" t="s">
        <v>1096</v>
      </c>
      <c r="T65" s="1690"/>
      <c r="U65" s="1691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2" t="s">
        <v>1098</v>
      </c>
      <c r="T66" s="1693"/>
      <c r="U66" s="1694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1" t="s">
        <v>1100</v>
      </c>
      <c r="T67" s="1702"/>
      <c r="U67" s="170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9" t="s">
        <v>1103</v>
      </c>
      <c r="T69" s="1690"/>
      <c r="U69" s="1691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2" t="s">
        <v>1105</v>
      </c>
      <c r="T70" s="1693"/>
      <c r="U70" s="1694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1" t="s">
        <v>1107</v>
      </c>
      <c r="T71" s="1702"/>
      <c r="U71" s="170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9" t="s">
        <v>1110</v>
      </c>
      <c r="T73" s="1690"/>
      <c r="U73" s="1691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2" t="s">
        <v>1112</v>
      </c>
      <c r="T74" s="1693"/>
      <c r="U74" s="1694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1" t="s">
        <v>1114</v>
      </c>
      <c r="T75" s="1702"/>
      <c r="U75" s="170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6" t="s">
        <v>1116</v>
      </c>
      <c r="T77" s="1717"/>
      <c r="U77" s="1718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9" t="s">
        <v>1119</v>
      </c>
      <c r="T79" s="1690"/>
      <c r="U79" s="1691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2" t="s">
        <v>1121</v>
      </c>
      <c r="T80" s="1693"/>
      <c r="U80" s="1694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9" t="s">
        <v>1123</v>
      </c>
      <c r="T81" s="1720"/>
      <c r="U81" s="1721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2">
        <f>+IF(+SUM(F82:N82)=0,0,"Контрола: дефицит/излишък = финансиране с обратен знак (Г. + Д. = 0)")</f>
        <v>0</v>
      </c>
      <c r="C82" s="1723"/>
      <c r="D82" s="1724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9" t="s">
        <v>1129</v>
      </c>
      <c r="T87" s="1690"/>
      <c r="U87" s="1691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2" t="s">
        <v>1131</v>
      </c>
      <c r="T88" s="1693"/>
      <c r="U88" s="1694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1" t="s">
        <v>1133</v>
      </c>
      <c r="T89" s="1702"/>
      <c r="U89" s="170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9" t="s">
        <v>1136</v>
      </c>
      <c r="T91" s="1690"/>
      <c r="U91" s="1691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2" t="s">
        <v>1138</v>
      </c>
      <c r="T92" s="1693"/>
      <c r="U92" s="1694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2" t="s">
        <v>1140</v>
      </c>
      <c r="T93" s="1693"/>
      <c r="U93" s="1694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8" t="s">
        <v>1142</v>
      </c>
      <c r="T94" s="1699"/>
      <c r="U94" s="1700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1" t="s">
        <v>1144</v>
      </c>
      <c r="T95" s="1702"/>
      <c r="U95" s="170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9" t="s">
        <v>1147</v>
      </c>
      <c r="T97" s="1690"/>
      <c r="U97" s="1691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2" t="s">
        <v>1149</v>
      </c>
      <c r="T98" s="1693"/>
      <c r="U98" s="1694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1" t="s">
        <v>1151</v>
      </c>
      <c r="T99" s="1702"/>
      <c r="U99" s="170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3" t="s">
        <v>1153</v>
      </c>
      <c r="T101" s="1714"/>
      <c r="U101" s="171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9" t="s">
        <v>1157</v>
      </c>
      <c r="T104" s="1690"/>
      <c r="U104" s="1691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2" t="s">
        <v>1159</v>
      </c>
      <c r="T105" s="1693"/>
      <c r="U105" s="1694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1" t="s">
        <v>1161</v>
      </c>
      <c r="T106" s="1702"/>
      <c r="U106" s="170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5" t="s">
        <v>1164</v>
      </c>
      <c r="T108" s="1726"/>
      <c r="U108" s="172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8" t="s">
        <v>1166</v>
      </c>
      <c r="T109" s="1729"/>
      <c r="U109" s="173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1" t="s">
        <v>1168</v>
      </c>
      <c r="T110" s="1702"/>
      <c r="U110" s="170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9" t="s">
        <v>1171</v>
      </c>
      <c r="T112" s="1690"/>
      <c r="U112" s="1691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2" t="s">
        <v>1173</v>
      </c>
      <c r="T113" s="1693"/>
      <c r="U113" s="1694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1" t="s">
        <v>1175</v>
      </c>
      <c r="T114" s="1702"/>
      <c r="U114" s="170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9" t="s">
        <v>1178</v>
      </c>
      <c r="T116" s="1690"/>
      <c r="U116" s="1691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2" t="s">
        <v>1180</v>
      </c>
      <c r="T117" s="1693"/>
      <c r="U117" s="1694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1" t="s">
        <v>1182</v>
      </c>
      <c r="T118" s="1702"/>
      <c r="U118" s="170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6" t="s">
        <v>1184</v>
      </c>
      <c r="T120" s="1717"/>
      <c r="U120" s="1718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9" t="s">
        <v>1187</v>
      </c>
      <c r="T122" s="1690"/>
      <c r="U122" s="1691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2" t="s">
        <v>1191</v>
      </c>
      <c r="T124" s="1693"/>
      <c r="U124" s="1694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0" t="s">
        <v>1193</v>
      </c>
      <c r="T126" s="1741"/>
      <c r="U126" s="174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9" t="s">
        <v>1195</v>
      </c>
      <c r="T127" s="1720"/>
      <c r="U127" s="1721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9" t="s">
        <v>1198</v>
      </c>
      <c r="T129" s="1690"/>
      <c r="U129" s="1691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2" t="s">
        <v>1200</v>
      </c>
      <c r="T130" s="1693"/>
      <c r="U130" s="1694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1" t="s">
        <v>1202</v>
      </c>
      <c r="T131" s="1732"/>
      <c r="U131" s="1733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4" t="s">
        <v>1204</v>
      </c>
      <c r="T132" s="1735"/>
      <c r="U132" s="1736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7">
        <f>+IF(+SUM(F133:N133)=0,0,"Контрола: дефицит/излишък = финансиране с обратен знак (Г. + Д. = 0)")</f>
        <v>0</v>
      </c>
      <c r="C133" s="1737"/>
      <c r="D133" s="1737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28.01.2020 г.</v>
      </c>
      <c r="D134" s="1247" t="s">
        <v>1206</v>
      </c>
      <c r="E134" s="1019"/>
      <c r="F134" s="1738"/>
      <c r="G134" s="1738"/>
      <c r="H134" s="1019"/>
      <c r="I134" s="1304" t="s">
        <v>1207</v>
      </c>
      <c r="J134" s="1305"/>
      <c r="K134" s="1019"/>
      <c r="L134" s="1738"/>
      <c r="M134" s="1738"/>
      <c r="N134" s="1738"/>
      <c r="O134" s="1299"/>
      <c r="P134" s="1739"/>
      <c r="Q134" s="1739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43830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6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8" t="str">
        <f>VLOOKUP(E15,SMETKA,2,FALSE)</f>
        <v>ОТЧЕТНИ ДАННИ ПО ЕБК ЗА СМЕТКИТЕ ЗА СРЕДСТВАТА ОТ ЕВРОПЕЙСКИЯ СЪЮЗ - ДМП</v>
      </c>
      <c r="C7" s="1769"/>
      <c r="D7" s="176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0" t="s">
        <v>2073</v>
      </c>
      <c r="C9" s="1771"/>
      <c r="D9" s="1772"/>
      <c r="E9" s="115">
        <v>43466</v>
      </c>
      <c r="F9" s="116">
        <v>43830</v>
      </c>
      <c r="G9" s="113"/>
      <c r="H9" s="1415">
        <v>57250</v>
      </c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декември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73" t="str">
        <f>VLOOKUP(F12,PRBK,2,FALSE)</f>
        <v>Сунгурларе</v>
      </c>
      <c r="C12" s="1774"/>
      <c r="D12" s="1775"/>
      <c r="E12" s="118" t="s">
        <v>965</v>
      </c>
      <c r="F12" s="1586" t="s">
        <v>1384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1" t="s">
        <v>2055</v>
      </c>
      <c r="F19" s="1752"/>
      <c r="G19" s="1752"/>
      <c r="H19" s="1753"/>
      <c r="I19" s="1757" t="s">
        <v>2056</v>
      </c>
      <c r="J19" s="1758"/>
      <c r="K19" s="1758"/>
      <c r="L19" s="1759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6" t="s">
        <v>468</v>
      </c>
      <c r="D22" s="176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6" t="s">
        <v>470</v>
      </c>
      <c r="D28" s="176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6" t="s">
        <v>126</v>
      </c>
      <c r="D33" s="176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6" t="s">
        <v>121</v>
      </c>
      <c r="D39" s="176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5" t="str">
        <f>$B$7</f>
        <v>ОТЧЕТНИ ДАННИ ПО ЕБК ЗА СМЕТКИТЕ ЗА СРЕДСТВАТА ОТ ЕВРОПЕЙСКИЯ СЪЮЗ - ДМП</v>
      </c>
      <c r="C174" s="1786"/>
      <c r="D174" s="178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2" t="str">
        <f>$B$9</f>
        <v>Община Сунгурларе</v>
      </c>
      <c r="C176" s="1783"/>
      <c r="D176" s="1784"/>
      <c r="E176" s="115">
        <f>$E$9</f>
        <v>43466</v>
      </c>
      <c r="F176" s="226">
        <f>$F$9</f>
        <v>43830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3" t="str">
        <f>$B$12</f>
        <v>Сунгурларе</v>
      </c>
      <c r="C179" s="1774"/>
      <c r="D179" s="177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1" t="s">
        <v>2057</v>
      </c>
      <c r="F183" s="1752"/>
      <c r="G183" s="1752"/>
      <c r="H183" s="1753"/>
      <c r="I183" s="1760" t="s">
        <v>2058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746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6" t="s">
        <v>749</v>
      </c>
      <c r="D190" s="177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8" t="s">
        <v>194</v>
      </c>
      <c r="D196" s="177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9" t="s">
        <v>199</v>
      </c>
      <c r="D204" s="1790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6" t="s">
        <v>200</v>
      </c>
      <c r="D205" s="177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7" t="s">
        <v>272</v>
      </c>
      <c r="D223" s="178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7" t="s">
        <v>724</v>
      </c>
      <c r="D227" s="178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7" t="s">
        <v>219</v>
      </c>
      <c r="D233" s="178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7" t="s">
        <v>221</v>
      </c>
      <c r="D236" s="178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3" t="s">
        <v>222</v>
      </c>
      <c r="D237" s="179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3" t="s">
        <v>223</v>
      </c>
      <c r="D238" s="179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3" t="s">
        <v>1660</v>
      </c>
      <c r="D239" s="179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7" t="s">
        <v>224</v>
      </c>
      <c r="D240" s="178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7" t="s">
        <v>234</v>
      </c>
      <c r="D255" s="178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7" t="s">
        <v>235</v>
      </c>
      <c r="D256" s="178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7" t="s">
        <v>236</v>
      </c>
      <c r="D257" s="178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7" t="s">
        <v>237</v>
      </c>
      <c r="D258" s="178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7" t="s">
        <v>1665</v>
      </c>
      <c r="D265" s="178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7" t="s">
        <v>1662</v>
      </c>
      <c r="D269" s="178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7" t="s">
        <v>1663</v>
      </c>
      <c r="D270" s="178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3" t="s">
        <v>247</v>
      </c>
      <c r="D271" s="179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7" t="s">
        <v>273</v>
      </c>
      <c r="D272" s="178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1" t="s">
        <v>248</v>
      </c>
      <c r="D275" s="179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1" t="s">
        <v>249</v>
      </c>
      <c r="D276" s="179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1" t="s">
        <v>625</v>
      </c>
      <c r="D284" s="179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1" t="s">
        <v>687</v>
      </c>
      <c r="D287" s="179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7" t="s">
        <v>688</v>
      </c>
      <c r="D288" s="178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5" t="s">
        <v>917</v>
      </c>
      <c r="D293" s="179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7" t="s">
        <v>696</v>
      </c>
      <c r="D297" s="1798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9"/>
      <c r="C306" s="1800"/>
      <c r="D306" s="180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1"/>
      <c r="C308" s="1800"/>
      <c r="D308" s="180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1"/>
      <c r="C311" s="1800"/>
      <c r="D311" s="180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7" t="str">
        <f>$B$7</f>
        <v>ОТЧЕТНИ ДАННИ ПО ЕБК ЗА СМЕТКИТЕ ЗА СРЕДСТВАТА ОТ ЕВРОПЕЙСКИЯ СЪЮЗ - ДМП</v>
      </c>
      <c r="C348" s="1807"/>
      <c r="D348" s="1807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2" t="str">
        <f>$B$9</f>
        <v>Община Сунгурларе</v>
      </c>
      <c r="C350" s="1783"/>
      <c r="D350" s="1784"/>
      <c r="E350" s="115">
        <f>$E$9</f>
        <v>43466</v>
      </c>
      <c r="F350" s="407">
        <f>$F$9</f>
        <v>43830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3" t="str">
        <f>$B$12</f>
        <v>Сунгурларе</v>
      </c>
      <c r="C353" s="1774"/>
      <c r="D353" s="177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3" t="s">
        <v>2059</v>
      </c>
      <c r="F357" s="1764"/>
      <c r="G357" s="1764"/>
      <c r="H357" s="1765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5" t="s">
        <v>276</v>
      </c>
      <c r="D361" s="1806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3" t="s">
        <v>287</v>
      </c>
      <c r="D375" s="180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3" t="s">
        <v>309</v>
      </c>
      <c r="D383" s="180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3" t="s">
        <v>253</v>
      </c>
      <c r="D388" s="180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3" t="s">
        <v>254</v>
      </c>
      <c r="D391" s="180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3" t="s">
        <v>256</v>
      </c>
      <c r="D396" s="180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3" t="s">
        <v>257</v>
      </c>
      <c r="D399" s="180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3" t="s">
        <v>924</v>
      </c>
      <c r="D402" s="180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3" t="s">
        <v>682</v>
      </c>
      <c r="D405" s="180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3" t="s">
        <v>683</v>
      </c>
      <c r="D406" s="180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3" t="s">
        <v>701</v>
      </c>
      <c r="D409" s="180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3" t="s">
        <v>260</v>
      </c>
      <c r="D412" s="180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3" t="s">
        <v>769</v>
      </c>
      <c r="D422" s="180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3" t="s">
        <v>706</v>
      </c>
      <c r="D423" s="180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3" t="s">
        <v>261</v>
      </c>
      <c r="D424" s="180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3" t="s">
        <v>685</v>
      </c>
      <c r="D425" s="180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3" t="s">
        <v>928</v>
      </c>
      <c r="D426" s="180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0" t="str">
        <f>$B$7</f>
        <v>ОТЧЕТНИ ДАННИ ПО ЕБК ЗА СМЕТКИТЕ ЗА СРЕДСТВАТА ОТ ЕВРОПЕЙСКИЯ СЪЮЗ - ДМП</v>
      </c>
      <c r="C433" s="1811"/>
      <c r="D433" s="181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2" t="str">
        <f>$B$9</f>
        <v>Община Сунгурларе</v>
      </c>
      <c r="C435" s="1783"/>
      <c r="D435" s="1784"/>
      <c r="E435" s="115">
        <f>$E$9</f>
        <v>43466</v>
      </c>
      <c r="F435" s="407">
        <f>$F$9</f>
        <v>43830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3" t="str">
        <f>$B$12</f>
        <v>Сунгурларе</v>
      </c>
      <c r="C438" s="1774"/>
      <c r="D438" s="177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1" t="s">
        <v>2061</v>
      </c>
      <c r="F442" s="1752"/>
      <c r="G442" s="1752"/>
      <c r="H442" s="1753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2" t="str">
        <f>$B$7</f>
        <v>ОТЧЕТНИ ДАННИ ПО ЕБК ЗА СМЕТКИТЕ ЗА СРЕДСТВАТА ОТ ЕВРОПЕЙСКИЯ СЪЮЗ - ДМП</v>
      </c>
      <c r="C449" s="1813"/>
      <c r="D449" s="181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2" t="str">
        <f>$B$9</f>
        <v>Община Сунгурларе</v>
      </c>
      <c r="C451" s="1783"/>
      <c r="D451" s="1784"/>
      <c r="E451" s="115">
        <f>$E$9</f>
        <v>43466</v>
      </c>
      <c r="F451" s="407">
        <f>$F$9</f>
        <v>43830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3" t="str">
        <f>$B$12</f>
        <v>Сунгурларе</v>
      </c>
      <c r="C454" s="1774"/>
      <c r="D454" s="177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4" t="s">
        <v>2063</v>
      </c>
      <c r="F458" s="1755"/>
      <c r="G458" s="1755"/>
      <c r="H458" s="1756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770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776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24" t="s">
        <v>2077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2076</v>
      </c>
      <c r="C605" s="1834"/>
      <c r="D605" s="675" t="s">
        <v>884</v>
      </c>
      <c r="E605" s="676">
        <v>55715085</v>
      </c>
      <c r="F605" s="677"/>
      <c r="G605" s="678" t="s">
        <v>885</v>
      </c>
      <c r="H605" s="1835" t="s">
        <v>2075</v>
      </c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2">
        <f>$B$7</f>
        <v>0</v>
      </c>
      <c r="J14" s="1813"/>
      <c r="K14" s="181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2">
        <f>$B$9</f>
        <v>0</v>
      </c>
      <c r="J16" s="1783"/>
      <c r="K16" s="178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1" t="s">
        <v>2052</v>
      </c>
      <c r="M23" s="1752"/>
      <c r="N23" s="1752"/>
      <c r="O23" s="1753"/>
      <c r="P23" s="1760" t="s">
        <v>2053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746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6" t="s">
        <v>749</v>
      </c>
      <c r="K33" s="177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8" t="s">
        <v>194</v>
      </c>
      <c r="K39" s="177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9" t="s">
        <v>199</v>
      </c>
      <c r="K47" s="1790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6" t="s">
        <v>200</v>
      </c>
      <c r="K48" s="177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7" t="s">
        <v>272</v>
      </c>
      <c r="K66" s="178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7" t="s">
        <v>724</v>
      </c>
      <c r="K70" s="178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7" t="s">
        <v>219</v>
      </c>
      <c r="K76" s="178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7" t="s">
        <v>221</v>
      </c>
      <c r="K79" s="178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3" t="s">
        <v>222</v>
      </c>
      <c r="K80" s="179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3" t="s">
        <v>223</v>
      </c>
      <c r="K81" s="179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3" t="s">
        <v>1664</v>
      </c>
      <c r="K82" s="179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7" t="s">
        <v>224</v>
      </c>
      <c r="K83" s="178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7" t="s">
        <v>234</v>
      </c>
      <c r="K98" s="1788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7" t="s">
        <v>235</v>
      </c>
      <c r="K99" s="178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7" t="s">
        <v>236</v>
      </c>
      <c r="K100" s="1788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7" t="s">
        <v>237</v>
      </c>
      <c r="K101" s="178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7" t="s">
        <v>1665</v>
      </c>
      <c r="K108" s="178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7" t="s">
        <v>1662</v>
      </c>
      <c r="K112" s="178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7" t="s">
        <v>1663</v>
      </c>
      <c r="K113" s="178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3" t="s">
        <v>247</v>
      </c>
      <c r="K114" s="179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7" t="s">
        <v>273</v>
      </c>
      <c r="K115" s="178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1" t="s">
        <v>248</v>
      </c>
      <c r="K118" s="179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1" t="s">
        <v>249</v>
      </c>
      <c r="K119" s="179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1" t="s">
        <v>625</v>
      </c>
      <c r="K127" s="179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1" t="s">
        <v>687</v>
      </c>
      <c r="K130" s="179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7" t="s">
        <v>688</v>
      </c>
      <c r="K131" s="178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5" t="s">
        <v>917</v>
      </c>
      <c r="K136" s="1796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7" t="s">
        <v>696</v>
      </c>
      <c r="K140" s="1798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7" t="s">
        <v>696</v>
      </c>
      <c r="K141" s="1798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2020-01-28T08:40:58Z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