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КР-2017 г." sheetId="1" r:id="rId1"/>
  </sheets>
  <definedNames/>
  <calcPr fullCalcOnLoad="1"/>
</workbook>
</file>

<file path=xl/sharedStrings.xml><?xml version="1.0" encoding="utf-8"?>
<sst xmlns="http://schemas.openxmlformats.org/spreadsheetml/2006/main" count="91" uniqueCount="67">
  <si>
    <t>ИЗГРАЖ. НА НА САНИТАРНИ ВЪЗЛИ /ТОАЛЕТНИ/ В КМЕТСТВАТА:</t>
  </si>
  <si>
    <t>ЧАСТИЧЕН РЕМОНТ НА ПОКРИВ И ИЗГРАЖДАНЕ НА САНИТАРЕН ВЪЗЕЛ /ТОАЛЕТНА/ В МНОГОФУНКЦИОНАЛНА СГРАДА С.МАНОЛИЧ</t>
  </si>
  <si>
    <t>ОБОРУДВАНЕ И ОЗВУЧАВАНЕ НА РИТУАЛНА ЗАЛА СУНГУРЛАРЕ</t>
  </si>
  <si>
    <t>Изготвяне на технически проекти</t>
  </si>
  <si>
    <t>Собствени бюджетни средства</t>
  </si>
  <si>
    <t>І.</t>
  </si>
  <si>
    <t>1.</t>
  </si>
  <si>
    <t>2.</t>
  </si>
  <si>
    <t>ІІ.</t>
  </si>
  <si>
    <t>3.</t>
  </si>
  <si>
    <t>4.</t>
  </si>
  <si>
    <t>5.</t>
  </si>
  <si>
    <t>ІІІ.</t>
  </si>
  <si>
    <t>ІV.</t>
  </si>
  <si>
    <t>6.</t>
  </si>
  <si>
    <t xml:space="preserve">                                                                                                ПРОЕКТ</t>
  </si>
  <si>
    <t>Проектиране</t>
  </si>
  <si>
    <t>V.</t>
  </si>
  <si>
    <t>7.</t>
  </si>
  <si>
    <t>8.</t>
  </si>
  <si>
    <t>9.</t>
  </si>
  <si>
    <t>10.</t>
  </si>
  <si>
    <t>11.</t>
  </si>
  <si>
    <t>12.</t>
  </si>
  <si>
    <t>13.</t>
  </si>
  <si>
    <t>14.</t>
  </si>
  <si>
    <t xml:space="preserve">1. </t>
  </si>
  <si>
    <t xml:space="preserve">Изработване на общ устройствен план </t>
  </si>
  <si>
    <t xml:space="preserve">                                                                                                                          За  капиталови разходи за 2017 г.</t>
  </si>
  <si>
    <t>ОБЛАСТ БУРГАС</t>
  </si>
  <si>
    <t>С ПОИМЕННО РАЗПРЕДЕЛЕНИЕ НА РАЗХОДИТЕ ПО ОБЕКТИ</t>
  </si>
  <si>
    <t>ПРОЕКТИРАНЕ</t>
  </si>
  <si>
    <t>ПРИДОБИВАНЕ НА ДЪЛГОТРАЙНИ МАТЕРИАЛНИ АКТИВИ</t>
  </si>
  <si>
    <t>ИНФРАСТРУКТУРНИ ОБЕКТИ</t>
  </si>
  <si>
    <t>ІV-КЛАСНА ПЪТНА МРЕЖА</t>
  </si>
  <si>
    <t>В ТОВА ЧИСЛО: ПО ИЗТОЧНИЦИ НА ФИНАНСИРАНЕ</t>
  </si>
  <si>
    <t>ЦЕЛЕВА СУБСИДИЯ ЗА КР</t>
  </si>
  <si>
    <t xml:space="preserve">СЕС              </t>
  </si>
  <si>
    <t xml:space="preserve">ПРИХОДИ ОТ ПРОДАЖБА НА ОБЩИН.НЕФИН.АКТИВИ              </t>
  </si>
  <si>
    <t xml:space="preserve">ПРЕДЛОЖЕНИЕ КАПИТАЛОВА ПРОГРАМА ЗА 2017 ГОДИНА          </t>
  </si>
  <si>
    <t>АСФАЛТИРАНЕ НА УЛИЦИ:</t>
  </si>
  <si>
    <t>РЕМОНТ КМЕТСТВА</t>
  </si>
  <si>
    <t>3.1.</t>
  </si>
  <si>
    <t xml:space="preserve"> с. Костен                                        </t>
  </si>
  <si>
    <t>3.2.</t>
  </si>
  <si>
    <t xml:space="preserve"> с. Климаш                                  </t>
  </si>
  <si>
    <t>АВАРИЕН РЕМОНТ НА ПОКРИВ В ДГ С.СЪЕДИНЕНИЕ</t>
  </si>
  <si>
    <t>ПРОЕКТИРАНЕ "ЗАКРИВАНЕ НА ДЕПО"</t>
  </si>
  <si>
    <t>ПОДОБРЯВАНЕ НА ПАРКОВЕ УЛИЦИ И ПЛОЩАД В ПОДКРЕПА ЗА УСТОЙЧИВО РАЗВИТИЕ НА ОБЩИНА СУНГУРЛАРЕ</t>
  </si>
  <si>
    <t>ИЗГРАЖДАНЕ НА СИСТЕМА ЗА ВИДЕОНАБЛЮДЕНИЕ В ОБЩИНАТА</t>
  </si>
  <si>
    <t>Противопожарни автомобили  - 4 бр.</t>
  </si>
  <si>
    <t xml:space="preserve">Платформи  -   4 бр. </t>
  </si>
  <si>
    <t xml:space="preserve">                  </t>
  </si>
  <si>
    <t xml:space="preserve">ОБЩИНА СУНГУРЛАРЕ                                                                                    </t>
  </si>
  <si>
    <t>О Б Е К Т</t>
  </si>
  <si>
    <t xml:space="preserve">            / в лева /</t>
  </si>
  <si>
    <t>№     ПО РЕД</t>
  </si>
  <si>
    <t>ОБЩО: / І+ІІ+ІІІ+ІV /</t>
  </si>
  <si>
    <t>Закупуване на сграда  на ул. "Чаню Димов" в с. Лозарево за Младежки център</t>
  </si>
  <si>
    <t>с. Грозден - Преустройство  на част от сградата на читалището за кметство - 25 000 лв.; с. Велислав - 10 000 лв.; с. Садово - 18 135 лв.; с. Есен - 25 000 лв.;с. Славянци - 24 465 лв. и с. Терзийско - 24 220 лв.</t>
  </si>
  <si>
    <t>3.3.</t>
  </si>
  <si>
    <t>с. Черница</t>
  </si>
  <si>
    <t>КАПИТАЛОВА ПРОГРАМА ЗА 2017 Г.</t>
  </si>
  <si>
    <r>
      <t>BGS-1265-/ІІІ-7306/-Сунгурларе-Грозден-Лозица-граница/Община Карнобат-Сунгурларе/-Огнен-Искра-/І-6/ от.км 0</t>
    </r>
    <r>
      <rPr>
        <vertAlign val="superscript"/>
        <sz val="11"/>
        <rFont val="Times New Roman"/>
        <family val="1"/>
      </rPr>
      <t xml:space="preserve">+000 </t>
    </r>
    <r>
      <rPr>
        <sz val="11"/>
        <rFont val="Times New Roman"/>
        <family val="1"/>
      </rPr>
      <t>до км.12</t>
    </r>
    <r>
      <rPr>
        <vertAlign val="superscript"/>
        <sz val="11"/>
        <rFont val="Times New Roman"/>
        <family val="1"/>
      </rPr>
      <t xml:space="preserve">+000 </t>
    </r>
  </si>
  <si>
    <r>
      <t>BGS-2261/ BGS-1265 Лозица-Огнен/-Терзийско от.км 0</t>
    </r>
    <r>
      <rPr>
        <vertAlign val="superscript"/>
        <sz val="11"/>
        <rFont val="Times New Roman"/>
        <family val="1"/>
      </rPr>
      <t xml:space="preserve">+000 </t>
    </r>
    <r>
      <rPr>
        <sz val="11"/>
        <rFont val="Times New Roman"/>
        <family val="1"/>
      </rPr>
      <t>до км.1</t>
    </r>
    <r>
      <rPr>
        <vertAlign val="superscript"/>
        <sz val="11"/>
        <rFont val="Times New Roman"/>
        <family val="1"/>
      </rPr>
      <t>+400</t>
    </r>
  </si>
  <si>
    <r>
      <t>BGS-2267-/ІІ-73/-Прилеп-ж.п.гара Завет-Завет-Съединение-/ІІІ-7305// от.км 9</t>
    </r>
    <r>
      <rPr>
        <vertAlign val="superscript"/>
        <sz val="11"/>
        <rFont val="Times New Roman"/>
        <family val="1"/>
      </rPr>
      <t xml:space="preserve">+370 </t>
    </r>
    <r>
      <rPr>
        <sz val="11"/>
        <rFont val="Times New Roman"/>
        <family val="1"/>
      </rPr>
      <t>до км.11</t>
    </r>
    <r>
      <rPr>
        <vertAlign val="superscript"/>
        <sz val="11"/>
        <rFont val="Times New Roman"/>
        <family val="1"/>
      </rPr>
      <t xml:space="preserve">+770  - </t>
    </r>
  </si>
  <si>
    <r>
      <t xml:space="preserve">гр. Сунгурларе </t>
    </r>
    <r>
      <rPr>
        <sz val="11"/>
        <rFont val="Times New Roman"/>
        <family val="1"/>
      </rPr>
      <t xml:space="preserve">- ул. "Димитър Благоев" от о.т. 118 до о.т. 102 - 30 000 лв.,  ул. "Васил Левски" от о.т. 45 до о.т.44 - 25 000 лв., ул. "Акация" от о.т. 251 - о.т.186 -  о.т.249 - о.т. 187 - о.т. 180 - 133 830 лв.; </t>
    </r>
    <r>
      <rPr>
        <b/>
        <sz val="11"/>
        <rFont val="Times New Roman"/>
        <family val="1"/>
      </rPr>
      <t>с. Манолич</t>
    </r>
    <r>
      <rPr>
        <sz val="11"/>
        <rFont val="Times New Roman"/>
        <family val="1"/>
      </rPr>
      <t xml:space="preserve"> - ул. "Стара планина" от о.т.4 до о.т. 70 - 46 970 лв., ул."Батак" от о.т. 1 до о.т. 3 - 38 650 лв.; </t>
    </r>
    <r>
      <rPr>
        <b/>
        <sz val="11"/>
        <rFont val="Times New Roman"/>
        <family val="1"/>
      </rPr>
      <t xml:space="preserve">с. Съединение </t>
    </r>
    <r>
      <rPr>
        <sz val="11"/>
        <rFont val="Times New Roman"/>
        <family val="1"/>
      </rPr>
      <t xml:space="preserve">- ул."Шестнадесета" от о.т. 308 до о.т. 308 в - 77 100 лв.; </t>
    </r>
    <r>
      <rPr>
        <b/>
        <sz val="11"/>
        <rFont val="Times New Roman"/>
        <family val="1"/>
      </rPr>
      <t>с.Прилеп -</t>
    </r>
    <r>
      <rPr>
        <sz val="11"/>
        <rFont val="Times New Roman"/>
        <family val="1"/>
      </rPr>
      <t xml:space="preserve"> ул."Хаджи Димитър" от о.т. 3 до о.т.98 - 80 700 лв.; </t>
    </r>
    <r>
      <rPr>
        <b/>
        <sz val="11"/>
        <rFont val="Times New Roman"/>
        <family val="1"/>
      </rPr>
      <t xml:space="preserve">с. Лозарево </t>
    </r>
    <r>
      <rPr>
        <sz val="11"/>
        <rFont val="Times New Roman"/>
        <family val="1"/>
      </rPr>
      <t xml:space="preserve">- ул."Христо Ботев" от о.т. 34 до о.т. 37 - 29 000 лв. в т.ч.: </t>
    </r>
    <r>
      <rPr>
        <b/>
        <sz val="11"/>
        <rFont val="Times New Roman"/>
        <family val="1"/>
      </rPr>
      <t xml:space="preserve">55 000 лв. с ЦС </t>
    </r>
    <r>
      <rPr>
        <sz val="11"/>
        <rFont val="Times New Roman"/>
        <family val="1"/>
      </rPr>
      <t xml:space="preserve">за КР и </t>
    </r>
    <r>
      <rPr>
        <b/>
        <sz val="11"/>
        <rFont val="Times New Roman"/>
        <family val="1"/>
      </rPr>
      <t>133 830 лв. от собствени приходи.</t>
    </r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</si>
</sst>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_);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"/>
  </numFmts>
  <fonts count="44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vertAlign val="superscript"/>
      <sz val="11"/>
      <name val="Times New Roman"/>
      <family val="1"/>
    </font>
    <font>
      <i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9" borderId="6" applyNumberFormat="0" applyAlignment="0" applyProtection="0"/>
    <xf numFmtId="0" fontId="34" fillId="29" borderId="2" applyNumberFormat="0" applyAlignment="0" applyProtection="0"/>
    <xf numFmtId="0" fontId="35" fillId="30" borderId="7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right" vertical="top" wrapText="1"/>
    </xf>
    <xf numFmtId="0" fontId="2" fillId="0" borderId="11" xfId="0" applyFont="1" applyBorder="1" applyAlignment="1">
      <alignment wrapText="1"/>
    </xf>
    <xf numFmtId="3" fontId="2" fillId="0" borderId="11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right" vertical="top" wrapText="1"/>
    </xf>
    <xf numFmtId="3" fontId="2" fillId="0" borderId="12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left" vertical="top" wrapText="1"/>
    </xf>
    <xf numFmtId="3" fontId="1" fillId="33" borderId="12" xfId="0" applyNumberFormat="1" applyFont="1" applyFill="1" applyBorder="1" applyAlignment="1">
      <alignment horizontal="right" vertical="top" wrapText="1"/>
    </xf>
    <xf numFmtId="0" fontId="1" fillId="33" borderId="18" xfId="0" applyFont="1" applyFill="1" applyBorder="1" applyAlignment="1">
      <alignment horizontal="right" vertical="top"/>
    </xf>
    <xf numFmtId="3" fontId="2" fillId="0" borderId="0" xfId="0" applyNumberFormat="1" applyFont="1" applyAlignment="1">
      <alignment/>
    </xf>
    <xf numFmtId="0" fontId="1" fillId="0" borderId="11" xfId="0" applyFont="1" applyBorder="1" applyAlignment="1">
      <alignment horizontal="left" vertical="top" wrapText="1"/>
    </xf>
    <xf numFmtId="3" fontId="1" fillId="0" borderId="12" xfId="0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wrapText="1"/>
    </xf>
    <xf numFmtId="0" fontId="1" fillId="0" borderId="18" xfId="0" applyFont="1" applyBorder="1" applyAlignment="1">
      <alignment horizontal="left" vertical="top" wrapText="1"/>
    </xf>
    <xf numFmtId="3" fontId="1" fillId="0" borderId="18" xfId="0" applyNumberFormat="1" applyFont="1" applyBorder="1" applyAlignment="1">
      <alignment horizontal="right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vertical="top" wrapText="1"/>
    </xf>
    <xf numFmtId="0" fontId="1" fillId="0" borderId="12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4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PageLayoutView="0" workbookViewId="0" topLeftCell="A23">
      <selection activeCell="B40" sqref="B40"/>
    </sheetView>
  </sheetViews>
  <sheetFormatPr defaultColWidth="9.140625" defaultRowHeight="12.75"/>
  <cols>
    <col min="1" max="1" width="5.57421875" style="20" customWidth="1"/>
    <col min="2" max="2" width="71.57421875" style="20" customWidth="1"/>
    <col min="3" max="3" width="14.421875" style="20" customWidth="1"/>
    <col min="4" max="4" width="12.421875" style="20" customWidth="1"/>
    <col min="5" max="5" width="15.7109375" style="20" customWidth="1"/>
    <col min="6" max="6" width="12.421875" style="20" hidden="1" customWidth="1"/>
    <col min="7" max="7" width="12.7109375" style="20" customWidth="1"/>
    <col min="8" max="8" width="6.7109375" style="20" customWidth="1"/>
    <col min="9" max="9" width="11.421875" style="20" bestFit="1" customWidth="1"/>
    <col min="10" max="16384" width="9.140625" style="20" customWidth="1"/>
  </cols>
  <sheetData>
    <row r="1" spans="1:7" ht="15">
      <c r="A1" s="20" t="s">
        <v>53</v>
      </c>
      <c r="C1" s="21" t="s">
        <v>52</v>
      </c>
      <c r="D1" s="21"/>
      <c r="E1" s="22"/>
      <c r="F1" s="22"/>
      <c r="G1" s="22"/>
    </row>
    <row r="2" ht="15">
      <c r="A2" s="20" t="s">
        <v>29</v>
      </c>
    </row>
    <row r="3" spans="1:7" ht="23.25" customHeight="1">
      <c r="A3" s="23" t="s">
        <v>15</v>
      </c>
      <c r="B3" s="22" t="s">
        <v>62</v>
      </c>
      <c r="C3" s="24"/>
      <c r="D3" s="24"/>
      <c r="E3" s="24"/>
      <c r="F3" s="24"/>
      <c r="G3" s="24"/>
    </row>
    <row r="4" spans="1:7" ht="15">
      <c r="A4" s="23" t="s">
        <v>28</v>
      </c>
      <c r="B4" s="24" t="s">
        <v>30</v>
      </c>
      <c r="C4" s="24"/>
      <c r="D4" s="24"/>
      <c r="E4" s="24"/>
      <c r="F4" s="24"/>
      <c r="G4" s="24"/>
    </row>
    <row r="5" ht="15.75" hidden="1" thickBot="1">
      <c r="A5" s="23"/>
    </row>
    <row r="6" spans="1:7" ht="15.75" thickBot="1">
      <c r="A6" s="23"/>
      <c r="E6" s="25" t="s">
        <v>55</v>
      </c>
      <c r="F6" s="25"/>
      <c r="G6" s="25"/>
    </row>
    <row r="7" spans="1:7" ht="33" customHeight="1" thickBot="1">
      <c r="A7" s="17" t="s">
        <v>56</v>
      </c>
      <c r="B7" s="17" t="s">
        <v>54</v>
      </c>
      <c r="C7" s="17" t="s">
        <v>39</v>
      </c>
      <c r="D7" s="19" t="s">
        <v>35</v>
      </c>
      <c r="E7" s="26"/>
      <c r="F7" s="26"/>
      <c r="G7" s="27"/>
    </row>
    <row r="8" spans="1:7" ht="75.75" customHeight="1" thickBot="1">
      <c r="A8" s="18"/>
      <c r="B8" s="18"/>
      <c r="C8" s="18"/>
      <c r="D8" s="28" t="s">
        <v>36</v>
      </c>
      <c r="E8" s="28" t="s">
        <v>38</v>
      </c>
      <c r="F8" s="28" t="s">
        <v>4</v>
      </c>
      <c r="G8" s="28" t="s">
        <v>37</v>
      </c>
    </row>
    <row r="9" spans="1:9" ht="15.75" customHeight="1" thickBot="1">
      <c r="A9" s="29"/>
      <c r="B9" s="30" t="s">
        <v>57</v>
      </c>
      <c r="C9" s="31">
        <f>SUM(C10+C16+C33+C41)</f>
        <v>1498200</v>
      </c>
      <c r="D9" s="31">
        <f>SUM(D10+D16+D33+D41)</f>
        <v>696200</v>
      </c>
      <c r="E9" s="31">
        <f>SUM(E10+E16+E33+E41)</f>
        <v>458000</v>
      </c>
      <c r="F9" s="32"/>
      <c r="G9" s="31">
        <f>SUM(G10+G16+G33+G41)</f>
        <v>344000</v>
      </c>
      <c r="I9" s="33"/>
    </row>
    <row r="10" spans="1:9" ht="21" customHeight="1" thickBot="1">
      <c r="A10" s="4" t="s">
        <v>5</v>
      </c>
      <c r="B10" s="34" t="s">
        <v>34</v>
      </c>
      <c r="C10" s="35">
        <v>275000</v>
      </c>
      <c r="D10" s="36">
        <v>275000</v>
      </c>
      <c r="E10" s="14">
        <f>SUM(E11:E13)</f>
        <v>0</v>
      </c>
      <c r="F10" s="14"/>
      <c r="G10" s="14">
        <f>SUM(G11:G13)</f>
        <v>0</v>
      </c>
      <c r="I10" s="33"/>
    </row>
    <row r="11" spans="1:9" ht="35.25" customHeight="1" thickBot="1">
      <c r="A11" s="1" t="s">
        <v>6</v>
      </c>
      <c r="B11" s="8" t="s">
        <v>63</v>
      </c>
      <c r="C11" s="15">
        <v>80000</v>
      </c>
      <c r="D11" s="13">
        <v>80000</v>
      </c>
      <c r="E11" s="3">
        <v>0</v>
      </c>
      <c r="F11" s="3"/>
      <c r="G11" s="3">
        <v>0</v>
      </c>
      <c r="I11" s="33"/>
    </row>
    <row r="12" spans="1:7" ht="62.25" customHeight="1" hidden="1">
      <c r="A12" s="1" t="s">
        <v>7</v>
      </c>
      <c r="B12" s="10"/>
      <c r="C12" s="11">
        <f>K10+G12+E12+D12+F12</f>
        <v>0</v>
      </c>
      <c r="D12" s="3"/>
      <c r="E12" s="3"/>
      <c r="F12" s="3"/>
      <c r="G12" s="3"/>
    </row>
    <row r="13" spans="1:7" ht="62.25" customHeight="1" hidden="1">
      <c r="A13" s="1" t="s">
        <v>9</v>
      </c>
      <c r="B13" s="10"/>
      <c r="C13" s="11">
        <f>K11+G13+E13+D13+F13</f>
        <v>0</v>
      </c>
      <c r="D13" s="3"/>
      <c r="E13" s="3"/>
      <c r="F13" s="3"/>
      <c r="G13" s="3"/>
    </row>
    <row r="14" spans="1:9" ht="21.75" customHeight="1" thickBot="1">
      <c r="A14" s="1" t="s">
        <v>7</v>
      </c>
      <c r="B14" s="8" t="s">
        <v>64</v>
      </c>
      <c r="C14" s="15">
        <v>15000</v>
      </c>
      <c r="D14" s="13">
        <v>15000</v>
      </c>
      <c r="E14" s="3">
        <v>0</v>
      </c>
      <c r="F14" s="3"/>
      <c r="G14" s="3">
        <v>0</v>
      </c>
      <c r="I14" s="33"/>
    </row>
    <row r="15" spans="1:7" ht="35.25" customHeight="1" thickBot="1">
      <c r="A15" s="1" t="s">
        <v>9</v>
      </c>
      <c r="B15" s="8" t="s">
        <v>65</v>
      </c>
      <c r="C15" s="15">
        <v>180000</v>
      </c>
      <c r="D15" s="13">
        <v>180000</v>
      </c>
      <c r="E15" s="3">
        <v>0</v>
      </c>
      <c r="F15" s="3"/>
      <c r="G15" s="3">
        <v>0</v>
      </c>
    </row>
    <row r="16" spans="1:7" ht="21.75" customHeight="1" thickBot="1">
      <c r="A16" s="4" t="s">
        <v>8</v>
      </c>
      <c r="B16" s="34" t="s">
        <v>33</v>
      </c>
      <c r="C16" s="35">
        <f>SUM(C17+C19+C21+C25+C28+C29+C30+C31+C32)</f>
        <v>742740</v>
      </c>
      <c r="D16" s="35">
        <f>SUM(D17+D19+D21+D25+D28+D29+D30+D31+D32)</f>
        <v>421200</v>
      </c>
      <c r="E16" s="35">
        <f>SUM(E17+E19+E21+E25+E28+E29+E30+E31+E32)</f>
        <v>321540</v>
      </c>
      <c r="F16" s="35">
        <f>SUM(F17+F19+F21+F25+F28+F29+F30+F31+F32)</f>
        <v>0</v>
      </c>
      <c r="G16" s="35">
        <f>SUM(G17+G19+G21+G25+G28+G29+G30+G31+G32)</f>
        <v>0</v>
      </c>
    </row>
    <row r="17" spans="1:7" ht="20.25" customHeight="1" thickBot="1">
      <c r="A17" s="4" t="s">
        <v>26</v>
      </c>
      <c r="B17" s="37" t="s">
        <v>40</v>
      </c>
      <c r="C17" s="35">
        <v>461250</v>
      </c>
      <c r="D17" s="36">
        <v>327420</v>
      </c>
      <c r="E17" s="36">
        <v>133830</v>
      </c>
      <c r="F17" s="3"/>
      <c r="G17" s="36">
        <v>0</v>
      </c>
    </row>
    <row r="18" spans="1:7" ht="123.75" customHeight="1" thickBot="1">
      <c r="A18" s="1"/>
      <c r="B18" s="34" t="s">
        <v>66</v>
      </c>
      <c r="C18" s="15"/>
      <c r="D18" s="13"/>
      <c r="E18" s="13"/>
      <c r="F18" s="14"/>
      <c r="G18" s="14"/>
    </row>
    <row r="19" spans="1:9" ht="18.75" customHeight="1" thickBot="1">
      <c r="A19" s="16" t="s">
        <v>7</v>
      </c>
      <c r="B19" s="38" t="s">
        <v>41</v>
      </c>
      <c r="C19" s="35">
        <v>154820</v>
      </c>
      <c r="D19" s="39">
        <v>40000</v>
      </c>
      <c r="E19" s="39">
        <v>114820</v>
      </c>
      <c r="F19" s="40"/>
      <c r="G19" s="41">
        <v>0</v>
      </c>
      <c r="I19" s="33"/>
    </row>
    <row r="20" spans="1:7" ht="45" customHeight="1" thickBot="1">
      <c r="A20" s="1"/>
      <c r="B20" s="42" t="s">
        <v>59</v>
      </c>
      <c r="C20" s="43"/>
      <c r="D20" s="13"/>
      <c r="E20" s="13"/>
      <c r="F20" s="14"/>
      <c r="G20" s="14"/>
    </row>
    <row r="21" spans="1:7" ht="16.5" customHeight="1" thickBot="1">
      <c r="A21" s="4" t="s">
        <v>9</v>
      </c>
      <c r="B21" s="34" t="s">
        <v>0</v>
      </c>
      <c r="C21" s="35">
        <f>SUM(C22:C24)</f>
        <v>10000</v>
      </c>
      <c r="D21" s="35">
        <f>SUM(D22:D24)</f>
        <v>10000</v>
      </c>
      <c r="E21" s="35">
        <f>SUM(E22:E23)</f>
        <v>0</v>
      </c>
      <c r="F21" s="35">
        <f>SUM(F22:F23)</f>
        <v>0</v>
      </c>
      <c r="G21" s="35">
        <f>SUM(G22:G23)</f>
        <v>0</v>
      </c>
    </row>
    <row r="22" spans="1:7" ht="15" customHeight="1" thickBot="1">
      <c r="A22" s="1" t="s">
        <v>42</v>
      </c>
      <c r="B22" s="42" t="s">
        <v>43</v>
      </c>
      <c r="C22" s="15">
        <v>4000</v>
      </c>
      <c r="D22" s="13">
        <v>4000</v>
      </c>
      <c r="E22" s="13">
        <v>0</v>
      </c>
      <c r="F22" s="3"/>
      <c r="G22" s="3">
        <v>0</v>
      </c>
    </row>
    <row r="23" spans="1:7" ht="15.75" customHeight="1" thickBot="1">
      <c r="A23" s="1" t="s">
        <v>44</v>
      </c>
      <c r="B23" s="42" t="s">
        <v>45</v>
      </c>
      <c r="C23" s="15">
        <v>4000</v>
      </c>
      <c r="D23" s="13">
        <v>4000</v>
      </c>
      <c r="E23" s="13">
        <v>0</v>
      </c>
      <c r="F23" s="3"/>
      <c r="G23" s="3">
        <v>0</v>
      </c>
    </row>
    <row r="24" spans="1:7" ht="15.75" customHeight="1" thickBot="1">
      <c r="A24" s="1" t="s">
        <v>60</v>
      </c>
      <c r="B24" s="42" t="s">
        <v>61</v>
      </c>
      <c r="C24" s="15">
        <v>2000</v>
      </c>
      <c r="D24" s="13">
        <v>2000</v>
      </c>
      <c r="E24" s="13"/>
      <c r="F24" s="3"/>
      <c r="G24" s="3"/>
    </row>
    <row r="25" spans="1:7" ht="46.5" customHeight="1" thickBot="1">
      <c r="A25" s="4" t="s">
        <v>10</v>
      </c>
      <c r="B25" s="5" t="s">
        <v>1</v>
      </c>
      <c r="C25" s="35">
        <v>18000</v>
      </c>
      <c r="D25" s="36">
        <v>10000</v>
      </c>
      <c r="E25" s="36">
        <v>8000</v>
      </c>
      <c r="F25" s="3"/>
      <c r="G25" s="14">
        <v>0</v>
      </c>
    </row>
    <row r="26" spans="1:7" ht="36.75" customHeight="1" hidden="1" thickBot="1">
      <c r="A26" s="1" t="s">
        <v>11</v>
      </c>
      <c r="B26" s="2"/>
      <c r="C26" s="44">
        <f>K23+G26+E26+D26+F26</f>
        <v>0</v>
      </c>
      <c r="D26" s="3"/>
      <c r="E26" s="3"/>
      <c r="F26" s="3"/>
      <c r="G26" s="3"/>
    </row>
    <row r="27" spans="1:7" ht="47.25" customHeight="1" hidden="1" thickBot="1">
      <c r="A27" s="1" t="s">
        <v>14</v>
      </c>
      <c r="B27" s="2"/>
      <c r="C27" s="44">
        <f>K25+G27+E27+D27+F27</f>
        <v>0</v>
      </c>
      <c r="D27" s="13"/>
      <c r="E27" s="13"/>
      <c r="F27" s="3"/>
      <c r="G27" s="3"/>
    </row>
    <row r="28" spans="1:7" ht="18" customHeight="1" thickBot="1">
      <c r="A28" s="4" t="s">
        <v>11</v>
      </c>
      <c r="B28" s="5" t="s">
        <v>46</v>
      </c>
      <c r="C28" s="35">
        <v>33780</v>
      </c>
      <c r="D28" s="36">
        <v>33780</v>
      </c>
      <c r="E28" s="14">
        <v>0</v>
      </c>
      <c r="F28" s="14"/>
      <c r="G28" s="14">
        <v>0</v>
      </c>
    </row>
    <row r="29" spans="1:7" ht="18.75" customHeight="1" thickBot="1">
      <c r="A29" s="4" t="s">
        <v>14</v>
      </c>
      <c r="B29" s="45" t="s">
        <v>47</v>
      </c>
      <c r="C29" s="35">
        <v>22800</v>
      </c>
      <c r="D29" s="36">
        <v>0</v>
      </c>
      <c r="E29" s="36">
        <v>22800</v>
      </c>
      <c r="F29" s="3"/>
      <c r="G29" s="14">
        <v>0</v>
      </c>
    </row>
    <row r="30" spans="1:7" ht="32.25" customHeight="1" thickBot="1">
      <c r="A30" s="4" t="s">
        <v>18</v>
      </c>
      <c r="B30" s="45" t="s">
        <v>48</v>
      </c>
      <c r="C30" s="35">
        <v>7090</v>
      </c>
      <c r="D30" s="36">
        <v>0</v>
      </c>
      <c r="E30" s="36">
        <v>7090</v>
      </c>
      <c r="F30" s="3"/>
      <c r="G30" s="14">
        <v>0</v>
      </c>
    </row>
    <row r="31" spans="1:7" ht="32.25" customHeight="1" thickBot="1">
      <c r="A31" s="4" t="s">
        <v>19</v>
      </c>
      <c r="B31" s="45" t="s">
        <v>49</v>
      </c>
      <c r="C31" s="35">
        <v>15000</v>
      </c>
      <c r="D31" s="36">
        <v>0</v>
      </c>
      <c r="E31" s="36">
        <v>15000</v>
      </c>
      <c r="F31" s="14"/>
      <c r="G31" s="14">
        <v>0</v>
      </c>
    </row>
    <row r="32" spans="1:7" ht="30.75" customHeight="1" thickBot="1">
      <c r="A32" s="4" t="s">
        <v>20</v>
      </c>
      <c r="B32" s="45" t="s">
        <v>2</v>
      </c>
      <c r="C32" s="35">
        <v>20000</v>
      </c>
      <c r="D32" s="36">
        <v>0</v>
      </c>
      <c r="E32" s="36">
        <v>20000</v>
      </c>
      <c r="F32" s="14"/>
      <c r="G32" s="14">
        <v>0</v>
      </c>
    </row>
    <row r="33" spans="1:7" ht="18.75" customHeight="1" thickBot="1">
      <c r="A33" s="4" t="s">
        <v>12</v>
      </c>
      <c r="B33" s="5" t="s">
        <v>32</v>
      </c>
      <c r="C33" s="36">
        <f>SUM(C34:C40)</f>
        <v>363590</v>
      </c>
      <c r="D33" s="36">
        <f>SUM(D34:D40)</f>
        <v>0</v>
      </c>
      <c r="E33" s="36">
        <f>SUM(E34:E40)</f>
        <v>19590</v>
      </c>
      <c r="F33" s="36">
        <f>SUM(F34:F40)</f>
        <v>0</v>
      </c>
      <c r="G33" s="36">
        <f>SUM(G34:G40)</f>
        <v>344000</v>
      </c>
    </row>
    <row r="34" spans="1:7" ht="17.25" customHeight="1" thickBot="1">
      <c r="A34" s="1" t="s">
        <v>26</v>
      </c>
      <c r="B34" s="46" t="s">
        <v>50</v>
      </c>
      <c r="C34" s="15">
        <v>256000</v>
      </c>
      <c r="D34" s="13">
        <v>0</v>
      </c>
      <c r="E34" s="13">
        <v>0</v>
      </c>
      <c r="F34" s="14"/>
      <c r="G34" s="13">
        <v>256000</v>
      </c>
    </row>
    <row r="35" spans="1:7" ht="18" customHeight="1" thickBot="1">
      <c r="A35" s="1" t="s">
        <v>7</v>
      </c>
      <c r="B35" s="47" t="s">
        <v>51</v>
      </c>
      <c r="C35" s="15">
        <v>88000</v>
      </c>
      <c r="D35" s="13">
        <v>0</v>
      </c>
      <c r="E35" s="13">
        <v>0</v>
      </c>
      <c r="F35" s="14"/>
      <c r="G35" s="13">
        <v>88000</v>
      </c>
    </row>
    <row r="36" spans="1:7" ht="61.5" customHeight="1" hidden="1" thickBot="1">
      <c r="A36" s="1" t="s">
        <v>9</v>
      </c>
      <c r="B36" s="2"/>
      <c r="C36" s="44">
        <f>K34+G36+E36+D36+F36</f>
        <v>0</v>
      </c>
      <c r="D36" s="36"/>
      <c r="E36" s="3"/>
      <c r="F36" s="14"/>
      <c r="G36" s="3"/>
    </row>
    <row r="37" spans="1:7" ht="19.5" customHeight="1" hidden="1" thickBot="1">
      <c r="A37" s="1" t="s">
        <v>10</v>
      </c>
      <c r="B37" s="2"/>
      <c r="C37" s="44">
        <f>K35+G37+E37+D37+F37</f>
        <v>0</v>
      </c>
      <c r="D37" s="36"/>
      <c r="E37" s="3"/>
      <c r="F37" s="14"/>
      <c r="G37" s="14"/>
    </row>
    <row r="38" spans="1:7" ht="29.25" customHeight="1" hidden="1">
      <c r="A38" s="9"/>
      <c r="B38" s="10"/>
      <c r="C38" s="44">
        <f>K36+G38+E38+D38+F38</f>
        <v>0</v>
      </c>
      <c r="D38" s="48"/>
      <c r="E38" s="11"/>
      <c r="F38" s="11"/>
      <c r="G38" s="11"/>
    </row>
    <row r="39" spans="1:7" ht="45" customHeight="1" hidden="1">
      <c r="A39" s="1"/>
      <c r="B39" s="2"/>
      <c r="C39" s="44">
        <f>K37+G39+E39+D39+F39</f>
        <v>0</v>
      </c>
      <c r="D39" s="3"/>
      <c r="E39" s="3"/>
      <c r="F39" s="3"/>
      <c r="G39" s="3"/>
    </row>
    <row r="40" spans="1:7" ht="18" customHeight="1" thickBot="1">
      <c r="A40" s="1" t="s">
        <v>9</v>
      </c>
      <c r="B40" s="2" t="s">
        <v>58</v>
      </c>
      <c r="C40" s="15">
        <v>19590</v>
      </c>
      <c r="D40" s="3">
        <v>0</v>
      </c>
      <c r="E40" s="13">
        <v>19590</v>
      </c>
      <c r="F40" s="3"/>
      <c r="G40" s="3">
        <v>0</v>
      </c>
    </row>
    <row r="41" spans="1:7" ht="15.75" customHeight="1" thickBot="1">
      <c r="A41" s="4" t="s">
        <v>13</v>
      </c>
      <c r="B41" s="7" t="s">
        <v>31</v>
      </c>
      <c r="C41" s="35">
        <f>SUM(C42:C43)</f>
        <v>116870</v>
      </c>
      <c r="D41" s="35">
        <v>0</v>
      </c>
      <c r="E41" s="35">
        <f>SUM(E42:E43)</f>
        <v>116870</v>
      </c>
      <c r="F41" s="35">
        <f>SUM(F42:F43)</f>
        <v>0</v>
      </c>
      <c r="G41" s="35">
        <f>SUM(G42:G43)</f>
        <v>0</v>
      </c>
    </row>
    <row r="42" spans="1:7" ht="16.5" customHeight="1" thickBot="1">
      <c r="A42" s="1" t="s">
        <v>26</v>
      </c>
      <c r="B42" s="10" t="s">
        <v>3</v>
      </c>
      <c r="C42" s="15">
        <v>40000</v>
      </c>
      <c r="D42" s="13">
        <v>0</v>
      </c>
      <c r="E42" s="13">
        <v>40000</v>
      </c>
      <c r="F42" s="14"/>
      <c r="G42" s="3">
        <v>0</v>
      </c>
    </row>
    <row r="43" spans="1:7" ht="17.25" customHeight="1" thickBot="1">
      <c r="A43" s="1" t="s">
        <v>7</v>
      </c>
      <c r="B43" s="8" t="s">
        <v>27</v>
      </c>
      <c r="C43" s="15">
        <v>76870</v>
      </c>
      <c r="D43" s="13">
        <v>0</v>
      </c>
      <c r="E43" s="13">
        <v>76870</v>
      </c>
      <c r="F43" s="14"/>
      <c r="G43" s="3">
        <v>0</v>
      </c>
    </row>
    <row r="44" spans="1:7" ht="15.75" customHeight="1" hidden="1">
      <c r="A44" s="1" t="s">
        <v>7</v>
      </c>
      <c r="B44" s="2"/>
      <c r="C44" s="16" t="e">
        <f>#REF!+G44+E44+D44+F44</f>
        <v>#REF!</v>
      </c>
      <c r="D44" s="49">
        <f>SUM(D38:D43)</f>
        <v>0</v>
      </c>
      <c r="E44" s="3"/>
      <c r="F44" s="3"/>
      <c r="G44" s="3"/>
    </row>
    <row r="45" spans="1:7" ht="15.75" customHeight="1" hidden="1">
      <c r="A45" s="1" t="s">
        <v>9</v>
      </c>
      <c r="B45" s="2"/>
      <c r="C45" s="16">
        <f aca="true" t="shared" si="0" ref="C45:C60">K43+G45+E45+D45+F45</f>
        <v>0</v>
      </c>
      <c r="D45" s="6"/>
      <c r="E45" s="3"/>
      <c r="F45" s="3"/>
      <c r="G45" s="3"/>
    </row>
    <row r="46" spans="1:7" ht="15.75" customHeight="1" hidden="1">
      <c r="A46" s="1" t="s">
        <v>10</v>
      </c>
      <c r="B46" s="2"/>
      <c r="C46" s="16">
        <f t="shared" si="0"/>
        <v>0</v>
      </c>
      <c r="D46" s="6"/>
      <c r="E46" s="3"/>
      <c r="F46" s="3"/>
      <c r="G46" s="3"/>
    </row>
    <row r="47" spans="1:7" ht="31.5" customHeight="1" hidden="1">
      <c r="A47" s="1" t="s">
        <v>11</v>
      </c>
      <c r="B47" s="12"/>
      <c r="C47" s="16">
        <f t="shared" si="0"/>
        <v>0</v>
      </c>
      <c r="D47" s="6"/>
      <c r="E47" s="3"/>
      <c r="F47" s="3"/>
      <c r="G47" s="3"/>
    </row>
    <row r="48" spans="1:7" ht="15.75" customHeight="1" hidden="1">
      <c r="A48" s="1" t="s">
        <v>14</v>
      </c>
      <c r="B48" s="12"/>
      <c r="C48" s="16">
        <f t="shared" si="0"/>
        <v>0</v>
      </c>
      <c r="D48" s="6"/>
      <c r="E48" s="3"/>
      <c r="F48" s="3"/>
      <c r="G48" s="3"/>
    </row>
    <row r="49" spans="1:7" ht="33.75" customHeight="1" hidden="1">
      <c r="A49" s="1" t="s">
        <v>18</v>
      </c>
      <c r="B49" s="12"/>
      <c r="C49" s="16">
        <f t="shared" si="0"/>
        <v>0</v>
      </c>
      <c r="D49" s="6"/>
      <c r="E49" s="3"/>
      <c r="F49" s="3"/>
      <c r="G49" s="3"/>
    </row>
    <row r="50" spans="1:7" ht="29.25" customHeight="1" hidden="1">
      <c r="A50" s="1" t="s">
        <v>19</v>
      </c>
      <c r="B50" s="12"/>
      <c r="C50" s="16">
        <f t="shared" si="0"/>
        <v>0</v>
      </c>
      <c r="D50" s="6"/>
      <c r="E50" s="3"/>
      <c r="F50" s="3"/>
      <c r="G50" s="3"/>
    </row>
    <row r="51" spans="1:7" ht="15" customHeight="1" hidden="1">
      <c r="A51" s="1" t="s">
        <v>20</v>
      </c>
      <c r="B51" s="2"/>
      <c r="C51" s="16">
        <f t="shared" si="0"/>
        <v>0</v>
      </c>
      <c r="D51" s="6"/>
      <c r="E51" s="3"/>
      <c r="F51" s="3"/>
      <c r="G51" s="3"/>
    </row>
    <row r="52" spans="1:7" ht="15" customHeight="1" hidden="1">
      <c r="A52" s="1" t="s">
        <v>21</v>
      </c>
      <c r="B52" s="2"/>
      <c r="C52" s="16">
        <f t="shared" si="0"/>
        <v>0</v>
      </c>
      <c r="D52" s="6"/>
      <c r="E52" s="3"/>
      <c r="F52" s="3"/>
      <c r="G52" s="3"/>
    </row>
    <row r="53" spans="1:7" ht="15" customHeight="1" hidden="1">
      <c r="A53" s="1" t="s">
        <v>22</v>
      </c>
      <c r="B53" s="2"/>
      <c r="C53" s="16">
        <f t="shared" si="0"/>
        <v>0</v>
      </c>
      <c r="D53" s="6"/>
      <c r="E53" s="3"/>
      <c r="F53" s="3"/>
      <c r="G53" s="3"/>
    </row>
    <row r="54" spans="1:7" ht="15" customHeight="1" hidden="1">
      <c r="A54" s="1" t="s">
        <v>23</v>
      </c>
      <c r="B54" s="2"/>
      <c r="C54" s="16">
        <f t="shared" si="0"/>
        <v>0</v>
      </c>
      <c r="D54" s="6"/>
      <c r="E54" s="3"/>
      <c r="F54" s="3"/>
      <c r="G54" s="3"/>
    </row>
    <row r="55" spans="1:7" ht="15" customHeight="1" hidden="1">
      <c r="A55" s="1" t="s">
        <v>24</v>
      </c>
      <c r="B55" s="2"/>
      <c r="C55" s="16">
        <f t="shared" si="0"/>
        <v>0</v>
      </c>
      <c r="D55" s="6"/>
      <c r="E55" s="3"/>
      <c r="F55" s="3"/>
      <c r="G55" s="3"/>
    </row>
    <row r="56" spans="1:7" ht="29.25" customHeight="1" hidden="1">
      <c r="A56" s="1" t="s">
        <v>25</v>
      </c>
      <c r="B56" s="2"/>
      <c r="C56" s="16">
        <f t="shared" si="0"/>
        <v>0</v>
      </c>
      <c r="D56" s="6"/>
      <c r="E56" s="3"/>
      <c r="F56" s="3"/>
      <c r="G56" s="3"/>
    </row>
    <row r="57" spans="1:7" ht="18.75" customHeight="1" hidden="1">
      <c r="A57" s="4" t="s">
        <v>17</v>
      </c>
      <c r="B57" s="5" t="s">
        <v>16</v>
      </c>
      <c r="C57" s="16">
        <f t="shared" si="0"/>
        <v>0</v>
      </c>
      <c r="D57" s="6"/>
      <c r="E57" s="14">
        <f>SUM(E58:E60)</f>
        <v>0</v>
      </c>
      <c r="F57" s="14"/>
      <c r="G57" s="14">
        <f>SUM(G58:G60)</f>
        <v>0</v>
      </c>
    </row>
    <row r="58" spans="1:7" ht="24" customHeight="1" hidden="1">
      <c r="A58" s="1" t="s">
        <v>6</v>
      </c>
      <c r="B58" s="8"/>
      <c r="C58" s="16">
        <f t="shared" si="0"/>
        <v>0</v>
      </c>
      <c r="D58" s="6"/>
      <c r="E58" s="3"/>
      <c r="F58" s="3"/>
      <c r="G58" s="3"/>
    </row>
    <row r="59" spans="1:7" ht="21.75" customHeight="1" hidden="1">
      <c r="A59" s="1" t="s">
        <v>7</v>
      </c>
      <c r="B59" s="8"/>
      <c r="C59" s="16">
        <f t="shared" si="0"/>
        <v>0</v>
      </c>
      <c r="D59" s="6"/>
      <c r="E59" s="3"/>
      <c r="F59" s="3"/>
      <c r="G59" s="3"/>
    </row>
    <row r="60" spans="1:7" ht="23.25" customHeight="1" hidden="1">
      <c r="A60" s="1" t="s">
        <v>9</v>
      </c>
      <c r="B60" s="8"/>
      <c r="C60" s="16">
        <f t="shared" si="0"/>
        <v>0</v>
      </c>
      <c r="D60" s="6"/>
      <c r="E60" s="3"/>
      <c r="F60" s="3"/>
      <c r="G60" s="3"/>
    </row>
    <row r="61" spans="1:7" ht="23.25" customHeight="1">
      <c r="A61" s="50"/>
      <c r="B61" s="51"/>
      <c r="C61" s="52"/>
      <c r="D61" s="52"/>
      <c r="E61" s="53"/>
      <c r="F61" s="53"/>
      <c r="G61" s="53"/>
    </row>
    <row r="62" ht="15">
      <c r="B62" s="54"/>
    </row>
    <row r="63" ht="13.5" customHeight="1">
      <c r="B63" s="21"/>
    </row>
    <row r="64" ht="15" customHeight="1" hidden="1">
      <c r="B64" s="55"/>
    </row>
    <row r="65" ht="15">
      <c r="B65" s="56"/>
    </row>
  </sheetData>
  <sheetProtection/>
  <mergeCells count="8">
    <mergeCell ref="E1:G1"/>
    <mergeCell ref="B3:G3"/>
    <mergeCell ref="B4:G4"/>
    <mergeCell ref="E6:G6"/>
    <mergeCell ref="A7:A8"/>
    <mergeCell ref="B7:B8"/>
    <mergeCell ref="C7:C8"/>
    <mergeCell ref="D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Hati</dc:creator>
  <cp:keywords/>
  <dc:description/>
  <cp:lastModifiedBy>hg432</cp:lastModifiedBy>
  <cp:lastPrinted>2017-02-06T12:35:23Z</cp:lastPrinted>
  <dcterms:created xsi:type="dcterms:W3CDTF">1996-10-14T23:33:28Z</dcterms:created>
  <dcterms:modified xsi:type="dcterms:W3CDTF">2017-02-08T12:35:57Z</dcterms:modified>
  <cp:category/>
  <cp:version/>
  <cp:contentType/>
  <cp:contentStatus/>
</cp:coreProperties>
</file>