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<sst xmlns="http://schemas.openxmlformats.org/spreadsheetml/2006/main" count="179" uniqueCount="71">
  <si>
    <t>Област Бургас</t>
  </si>
  <si>
    <t>№</t>
  </si>
  <si>
    <t>Обекти</t>
  </si>
  <si>
    <t>В т.ч. източници на финансиране</t>
  </si>
  <si>
    <t>/лв./</t>
  </si>
  <si>
    <t>Собствени бюджетни средства</t>
  </si>
  <si>
    <t>І.</t>
  </si>
  <si>
    <t>ІV-класна пътна мрежа</t>
  </si>
  <si>
    <t>1.</t>
  </si>
  <si>
    <t>2.</t>
  </si>
  <si>
    <t>ІІ.</t>
  </si>
  <si>
    <t>Инфраструктурни обекти</t>
  </si>
  <si>
    <t>3.</t>
  </si>
  <si>
    <t>4.</t>
  </si>
  <si>
    <t>5.</t>
  </si>
  <si>
    <t>ІІІ.</t>
  </si>
  <si>
    <t>ІV.</t>
  </si>
  <si>
    <t>6.</t>
  </si>
  <si>
    <t>Придобиване на дълготрайни материални активи</t>
  </si>
  <si>
    <t xml:space="preserve">                                                                                                ПРОЕКТ</t>
  </si>
  <si>
    <t>Проектиране</t>
  </si>
  <si>
    <t>V.</t>
  </si>
  <si>
    <t>7.</t>
  </si>
  <si>
    <t>8.</t>
  </si>
  <si>
    <t>9.</t>
  </si>
  <si>
    <t>Приходи от продажба на общински нефинансови активи</t>
  </si>
  <si>
    <t>10.</t>
  </si>
  <si>
    <t>11.</t>
  </si>
  <si>
    <t>12.</t>
  </si>
  <si>
    <t>13.</t>
  </si>
  <si>
    <t>14.</t>
  </si>
  <si>
    <t>Общо І+ІІ+ІІІ+ІV</t>
  </si>
  <si>
    <t xml:space="preserve">                                                                                                                                                                   За  капиталови разходи за 2016 г.</t>
  </si>
  <si>
    <t>Целева субсидия преходен остатък от 2015 г.</t>
  </si>
  <si>
    <t>Ремонт на ЦДГ с. Съединение</t>
  </si>
  <si>
    <t>BGS1260 (І -7 Върбица - Бероново) - Ведрово - Велислав - Манолич от км. 0+500 до км 6+000</t>
  </si>
  <si>
    <t xml:space="preserve">BGS2268 ( ІІ-73 Веселиново Лозарево) Прилеп - ж.п. гара Завет Завет - Съединение  от км.11+000до км. 13+000 </t>
  </si>
  <si>
    <t>ул.Георги Димитров гр. Сунгурларе</t>
  </si>
  <si>
    <t xml:space="preserve">1. </t>
  </si>
  <si>
    <t xml:space="preserve">Закупуване на копирна машина </t>
  </si>
  <si>
    <t xml:space="preserve">Строителен надзор "Реконструкция на водопроводна мрежа с. Съединение" етап І </t>
  </si>
  <si>
    <t>РDA устройство - 3 броя</t>
  </si>
  <si>
    <t>Закупуване на специализирано транспортно средство за нуждите на община Сунгурларе</t>
  </si>
  <si>
    <t xml:space="preserve">Проектиране </t>
  </si>
  <si>
    <t>Изграждане на тоалетни в ОУ с.Манолич</t>
  </si>
  <si>
    <t>Реконструкция на водопроводна мрежа с. Съединение І етап</t>
  </si>
  <si>
    <t>СЕС</t>
  </si>
  <si>
    <t>Ремонт на сграда в кв. 56 парк гр. Сунгурларе</t>
  </si>
  <si>
    <t>Ремонт на читалище с. Грозден</t>
  </si>
  <si>
    <t xml:space="preserve">Строителен надзор обект „Строително монтажни работи по изграждане на отводнително съоръжение и подпорни стени в село Манолич </t>
  </si>
  <si>
    <t>Метално скеле</t>
  </si>
  <si>
    <t xml:space="preserve">„Изграждане на автогара гр. Сунгурларе кв. 44“ </t>
  </si>
  <si>
    <t xml:space="preserve">Изготвяне на технически проекти за изграждане на спортни зали </t>
  </si>
  <si>
    <t xml:space="preserve">Изготвяне на технически проекти за изграждане на водопроводи </t>
  </si>
  <si>
    <t xml:space="preserve">Изготвяне на технически проекти за цялостно асфалтиране на улици </t>
  </si>
  <si>
    <t xml:space="preserve">Изграждане  и оборудване на детски площадки </t>
  </si>
  <si>
    <t>Общо   /лв./</t>
  </si>
  <si>
    <r>
      <t xml:space="preserve">Целева субсидия  </t>
    </r>
    <r>
      <rPr>
        <b/>
        <sz val="10"/>
        <color indexed="10"/>
        <rFont val="Times New Roman"/>
        <family val="1"/>
      </rPr>
      <t xml:space="preserve"> </t>
    </r>
  </si>
  <si>
    <r>
      <t xml:space="preserve">Община Сунгурларе                                                                  </t>
    </r>
    <r>
      <rPr>
        <b/>
        <sz val="14"/>
        <rFont val="Times New Roman"/>
        <family val="1"/>
      </rPr>
      <t xml:space="preserve"> П</t>
    </r>
    <r>
      <rPr>
        <b/>
        <sz val="10"/>
        <rFont val="Times New Roman"/>
        <family val="1"/>
      </rPr>
      <t>риложение № 3</t>
    </r>
  </si>
  <si>
    <t>Улици в Ромска махала гр. Сунгурларе</t>
  </si>
  <si>
    <t>Ремонт на тоалетни и съблекални на стадион - гр. Сунгурларе</t>
  </si>
  <si>
    <t>Ремонт на покрив читалище с.Чубра</t>
  </si>
  <si>
    <t xml:space="preserve"> „Строително монтажни работи по изграждане на отводнително съоръжение и подпорни стени в село Манолич" </t>
  </si>
  <si>
    <t>Целеви трансфер преходен остатък от 2015 г.</t>
  </si>
  <si>
    <t>Приходи от продажба на общински нефинан-сови активи</t>
  </si>
  <si>
    <t xml:space="preserve">Строителен надзор обект „Строително монтажни работи по изграждане на отводнително съоръжение и подпорни стени в с. Манолич" </t>
  </si>
  <si>
    <t>BGS1260 (І -7 Върбица - Бероново) - Везенково - Велислав - Манолич от км. 0+500 до км 6+000</t>
  </si>
  <si>
    <t xml:space="preserve">BGS2268 ( ІІ-73 Веселиново Лозарево) Прилеп - ж.п. гара Завет - Завет - Съединение  от км.11+000до км. 13+000 </t>
  </si>
  <si>
    <t>Направа на трошено-каменна настилка на ул. "Изгрев" и ул. "Странджа" в  гр. Сунгурларе</t>
  </si>
  <si>
    <t>Преасфалтиране на ул.Георги Димитров гр. Сунгурларе</t>
  </si>
  <si>
    <r>
      <t xml:space="preserve">Община Сунгурларе                                                                  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</si>
</sst>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1" xfId="0" applyFont="1" applyBorder="1" applyAlignment="1">
      <alignment wrapText="1"/>
    </xf>
    <xf numFmtId="3" fontId="6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189" fontId="6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30">
      <selection activeCell="N12" sqref="N12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10.140625" style="0" customWidth="1"/>
    <col min="4" max="4" width="9.57421875" style="0" customWidth="1"/>
    <col min="5" max="5" width="8.8515625" style="0" customWidth="1"/>
    <col min="6" max="7" width="10.140625" style="0" customWidth="1"/>
    <col min="8" max="8" width="12.421875" style="0" hidden="1" customWidth="1"/>
    <col min="9" max="9" width="8.00390625" style="0" customWidth="1"/>
    <col min="10" max="10" width="6.7109375" style="0" customWidth="1"/>
  </cols>
  <sheetData>
    <row r="1" spans="1:8" ht="18.75">
      <c r="A1" s="1" t="s">
        <v>70</v>
      </c>
      <c r="E1" s="17"/>
      <c r="F1" s="17"/>
      <c r="G1" s="17"/>
      <c r="H1" s="17"/>
    </row>
    <row r="2" ht="18.75">
      <c r="A2" s="1" t="s">
        <v>0</v>
      </c>
    </row>
    <row r="3" ht="18.75">
      <c r="A3" s="1"/>
    </row>
    <row r="4" ht="23.25" customHeight="1">
      <c r="A4" s="15" t="s">
        <v>19</v>
      </c>
    </row>
    <row r="5" spans="1:2" ht="15.75">
      <c r="A5" s="2" t="s">
        <v>32</v>
      </c>
      <c r="B5" s="16"/>
    </row>
    <row r="6" spans="1:2" ht="16.5" thickBot="1">
      <c r="A6" s="2"/>
      <c r="B6" s="16"/>
    </row>
    <row r="7" spans="1:9" ht="27.75" customHeight="1" thickBot="1">
      <c r="A7" s="37" t="s">
        <v>1</v>
      </c>
      <c r="B7" s="37" t="s">
        <v>2</v>
      </c>
      <c r="C7" s="40" t="s">
        <v>56</v>
      </c>
      <c r="D7" s="41" t="s">
        <v>3</v>
      </c>
      <c r="E7" s="42"/>
      <c r="F7" s="42"/>
      <c r="G7" s="42"/>
      <c r="H7" s="42"/>
      <c r="I7" s="43"/>
    </row>
    <row r="8" spans="1:9" ht="95.25" customHeight="1" thickBot="1">
      <c r="A8" s="38"/>
      <c r="B8" s="38"/>
      <c r="C8" s="40"/>
      <c r="D8" s="3" t="s">
        <v>57</v>
      </c>
      <c r="E8" s="3" t="s">
        <v>33</v>
      </c>
      <c r="F8" s="3" t="s">
        <v>63</v>
      </c>
      <c r="G8" s="3" t="s">
        <v>64</v>
      </c>
      <c r="H8" s="3" t="s">
        <v>5</v>
      </c>
      <c r="I8" s="3" t="s">
        <v>46</v>
      </c>
    </row>
    <row r="9" spans="1:9" ht="13.5" customHeight="1" hidden="1">
      <c r="A9" s="39"/>
      <c r="B9" s="39"/>
      <c r="C9" s="40"/>
      <c r="D9" s="14"/>
      <c r="E9" s="4" t="s">
        <v>4</v>
      </c>
      <c r="F9" s="4"/>
      <c r="G9" s="4" t="s">
        <v>4</v>
      </c>
      <c r="H9" s="4"/>
      <c r="I9" s="4" t="s">
        <v>4</v>
      </c>
    </row>
    <row r="10" spans="1:9" ht="23.25" customHeight="1" thickBot="1">
      <c r="A10" s="22"/>
      <c r="B10" s="23" t="s">
        <v>31</v>
      </c>
      <c r="C10" s="34">
        <f>+E10+I10+G10+D10+H10+F10</f>
        <v>1522626</v>
      </c>
      <c r="D10" s="18">
        <f>+D11+D16+D31+D38</f>
        <v>642900</v>
      </c>
      <c r="E10" s="18">
        <f>+E11+E16+E31+E38</f>
        <v>42687</v>
      </c>
      <c r="F10" s="19">
        <f>+F11+F16+F31+F38+F55</f>
        <v>547651</v>
      </c>
      <c r="G10" s="19">
        <f>+G11+G16+G31+G38+G55</f>
        <v>230000</v>
      </c>
      <c r="H10" s="19">
        <f>+H11+H16+H31+H38+H55</f>
        <v>0</v>
      </c>
      <c r="I10" s="19">
        <f>+I11+I16+I31+I38+I55</f>
        <v>59388</v>
      </c>
    </row>
    <row r="11" spans="1:9" ht="21" customHeight="1" thickBot="1">
      <c r="A11" s="8" t="s">
        <v>6</v>
      </c>
      <c r="B11" s="6" t="s">
        <v>7</v>
      </c>
      <c r="C11" s="6">
        <f aca="true" t="shared" si="0" ref="C11:C20">+E11+I11+G11+D11+H11</f>
        <v>372000</v>
      </c>
      <c r="D11" s="7">
        <f>SUM(D12:D15)</f>
        <v>372000</v>
      </c>
      <c r="E11" s="7">
        <f>SUM(E12:E15)</f>
        <v>0</v>
      </c>
      <c r="F11" s="7">
        <f>SUM(F12:F14)</f>
        <v>0</v>
      </c>
      <c r="G11" s="7">
        <f>SUM(G12:G14)</f>
        <v>0</v>
      </c>
      <c r="H11" s="7"/>
      <c r="I11" s="7">
        <f>SUM(I12:I14)</f>
        <v>0</v>
      </c>
    </row>
    <row r="12" spans="1:9" ht="60" customHeight="1" thickBot="1">
      <c r="A12" s="5" t="s">
        <v>8</v>
      </c>
      <c r="B12" s="9" t="s">
        <v>66</v>
      </c>
      <c r="C12" s="6">
        <f t="shared" si="0"/>
        <v>167000</v>
      </c>
      <c r="D12" s="27">
        <v>167000</v>
      </c>
      <c r="E12" s="10"/>
      <c r="F12" s="10"/>
      <c r="G12" s="10"/>
      <c r="H12" s="10"/>
      <c r="I12" s="10"/>
    </row>
    <row r="13" spans="1:9" ht="62.25" customHeight="1" hidden="1">
      <c r="A13" s="5" t="s">
        <v>9</v>
      </c>
      <c r="B13" s="9"/>
      <c r="C13" s="6">
        <f t="shared" si="0"/>
        <v>0</v>
      </c>
      <c r="D13" s="10"/>
      <c r="E13" s="10"/>
      <c r="F13" s="10"/>
      <c r="G13" s="10"/>
      <c r="H13" s="10"/>
      <c r="I13" s="10"/>
    </row>
    <row r="14" spans="1:9" ht="62.25" customHeight="1" hidden="1">
      <c r="A14" s="5" t="s">
        <v>12</v>
      </c>
      <c r="B14" s="9"/>
      <c r="C14" s="6">
        <f t="shared" si="0"/>
        <v>0</v>
      </c>
      <c r="D14" s="10"/>
      <c r="E14" s="10"/>
      <c r="F14" s="10"/>
      <c r="G14" s="10"/>
      <c r="H14" s="10"/>
      <c r="I14" s="10"/>
    </row>
    <row r="15" spans="1:9" ht="62.25" customHeight="1" thickBot="1">
      <c r="A15" s="5" t="s">
        <v>9</v>
      </c>
      <c r="B15" s="9" t="s">
        <v>67</v>
      </c>
      <c r="C15" s="6">
        <f t="shared" si="0"/>
        <v>205000</v>
      </c>
      <c r="D15" s="27">
        <v>205000</v>
      </c>
      <c r="E15" s="10"/>
      <c r="F15" s="10"/>
      <c r="G15" s="10"/>
      <c r="H15" s="10"/>
      <c r="I15" s="10"/>
    </row>
    <row r="16" spans="1:9" ht="23.25" customHeight="1" thickBot="1">
      <c r="A16" s="8" t="s">
        <v>10</v>
      </c>
      <c r="B16" s="6" t="s">
        <v>11</v>
      </c>
      <c r="C16" s="6">
        <f t="shared" si="0"/>
        <v>470255</v>
      </c>
      <c r="D16" s="28">
        <f>SUM(D17:D28)</f>
        <v>270900</v>
      </c>
      <c r="E16" s="7">
        <f>SUM(E17:E25)</f>
        <v>42687</v>
      </c>
      <c r="F16" s="7">
        <f>SUM(F17:F30)</f>
        <v>547651</v>
      </c>
      <c r="G16" s="7">
        <f>SUM(G17:G29)</f>
        <v>156668</v>
      </c>
      <c r="H16" s="7">
        <f>SUM(H17:H25)</f>
        <v>0</v>
      </c>
      <c r="I16" s="7">
        <f>SUM(I17:I25)</f>
        <v>0</v>
      </c>
    </row>
    <row r="17" spans="1:9" ht="33" customHeight="1" thickBot="1">
      <c r="A17" s="5" t="s">
        <v>8</v>
      </c>
      <c r="B17" s="32" t="s">
        <v>47</v>
      </c>
      <c r="C17" s="6">
        <f t="shared" si="0"/>
        <v>25000</v>
      </c>
      <c r="D17" s="36">
        <v>17500</v>
      </c>
      <c r="E17" s="10">
        <v>7500</v>
      </c>
      <c r="F17" s="10"/>
      <c r="G17" s="7"/>
      <c r="H17" s="7"/>
      <c r="I17" s="7"/>
    </row>
    <row r="18" spans="1:9" ht="34.5" customHeight="1" thickBot="1">
      <c r="A18" s="5" t="s">
        <v>9</v>
      </c>
      <c r="B18" s="32" t="s">
        <v>48</v>
      </c>
      <c r="C18" s="6">
        <f t="shared" si="0"/>
        <v>17290</v>
      </c>
      <c r="D18" s="36">
        <v>12103</v>
      </c>
      <c r="E18" s="10">
        <v>5187</v>
      </c>
      <c r="F18" s="10"/>
      <c r="G18" s="7"/>
      <c r="H18" s="7"/>
      <c r="I18" s="7"/>
    </row>
    <row r="19" spans="1:9" ht="35.25" customHeight="1" thickBot="1">
      <c r="A19" s="5" t="s">
        <v>12</v>
      </c>
      <c r="B19" s="9" t="s">
        <v>51</v>
      </c>
      <c r="C19" s="6">
        <f t="shared" si="0"/>
        <v>103000</v>
      </c>
      <c r="D19" s="10">
        <v>73000</v>
      </c>
      <c r="E19" s="10">
        <v>30000</v>
      </c>
      <c r="F19" s="10"/>
      <c r="G19" s="10"/>
      <c r="H19" s="10"/>
      <c r="I19" s="10"/>
    </row>
    <row r="20" spans="1:9" ht="47.25" customHeight="1" thickBot="1">
      <c r="A20" s="5" t="s">
        <v>13</v>
      </c>
      <c r="B20" s="9" t="s">
        <v>45</v>
      </c>
      <c r="C20" s="6">
        <f t="shared" si="0"/>
        <v>44858</v>
      </c>
      <c r="D20" s="31"/>
      <c r="E20" s="10"/>
      <c r="F20" s="10"/>
      <c r="G20" s="10">
        <v>44858</v>
      </c>
      <c r="H20" s="10"/>
      <c r="I20" s="10"/>
    </row>
    <row r="21" spans="1:9" ht="36.75" customHeight="1" thickBot="1">
      <c r="A21" s="5" t="s">
        <v>14</v>
      </c>
      <c r="B21" s="9" t="s">
        <v>69</v>
      </c>
      <c r="C21" s="6">
        <f>+E21+I21+G21+D21+H21</f>
        <v>28102</v>
      </c>
      <c r="D21" s="10">
        <v>28102</v>
      </c>
      <c r="E21" s="10"/>
      <c r="F21" s="10"/>
      <c r="G21" s="10"/>
      <c r="H21" s="10"/>
      <c r="I21" s="10"/>
    </row>
    <row r="22" spans="1:9" ht="34.5" customHeight="1" thickBot="1">
      <c r="A22" s="5" t="s">
        <v>17</v>
      </c>
      <c r="B22" s="9" t="s">
        <v>55</v>
      </c>
      <c r="C22" s="6">
        <f aca="true" t="shared" si="1" ref="C22:C41">+E22+I22+G22+D22+H22</f>
        <v>40000</v>
      </c>
      <c r="D22" s="27"/>
      <c r="E22" s="10"/>
      <c r="F22" s="10"/>
      <c r="G22" s="27">
        <v>40000</v>
      </c>
      <c r="H22" s="10"/>
      <c r="I22" s="10"/>
    </row>
    <row r="23" spans="1:9" s="17" customFormat="1" ht="33" customHeight="1" thickBot="1">
      <c r="A23" s="5" t="s">
        <v>22</v>
      </c>
      <c r="B23" s="9" t="s">
        <v>34</v>
      </c>
      <c r="C23" s="6">
        <f t="shared" si="1"/>
        <v>50000</v>
      </c>
      <c r="D23" s="27">
        <v>50000</v>
      </c>
      <c r="E23" s="10"/>
      <c r="F23" s="10"/>
      <c r="G23" s="10"/>
      <c r="H23" s="10"/>
      <c r="I23" s="10"/>
    </row>
    <row r="24" spans="1:9" ht="47.25" customHeight="1" thickBot="1">
      <c r="A24" s="5" t="s">
        <v>23</v>
      </c>
      <c r="B24" s="9" t="s">
        <v>68</v>
      </c>
      <c r="C24" s="6">
        <f t="shared" si="1"/>
        <v>83301</v>
      </c>
      <c r="D24" s="27">
        <v>83301</v>
      </c>
      <c r="E24" s="10"/>
      <c r="F24" s="10"/>
      <c r="G24" s="10"/>
      <c r="H24" s="10"/>
      <c r="I24" s="10"/>
    </row>
    <row r="25" spans="1:9" ht="30.75" customHeight="1" thickBot="1">
      <c r="A25" s="5" t="s">
        <v>24</v>
      </c>
      <c r="B25" s="9" t="s">
        <v>44</v>
      </c>
      <c r="C25" s="6">
        <f t="shared" si="1"/>
        <v>10636</v>
      </c>
      <c r="D25" s="27">
        <v>6894</v>
      </c>
      <c r="E25" s="10"/>
      <c r="F25" s="10"/>
      <c r="G25" s="10">
        <v>3742</v>
      </c>
      <c r="H25" s="10"/>
      <c r="I25" s="10"/>
    </row>
    <row r="26" spans="1:9" ht="47.25" customHeight="1" thickBot="1">
      <c r="A26" s="5" t="s">
        <v>26</v>
      </c>
      <c r="B26" s="9" t="s">
        <v>60</v>
      </c>
      <c r="C26" s="6">
        <f t="shared" si="1"/>
        <v>26108</v>
      </c>
      <c r="D26" s="27"/>
      <c r="E26" s="10"/>
      <c r="F26" s="10"/>
      <c r="G26" s="10">
        <v>26108</v>
      </c>
      <c r="H26" s="10"/>
      <c r="I26" s="10"/>
    </row>
    <row r="27" spans="1:9" ht="75.75" customHeight="1" thickBot="1">
      <c r="A27" s="5" t="s">
        <v>27</v>
      </c>
      <c r="B27" s="9" t="s">
        <v>65</v>
      </c>
      <c r="C27" s="6">
        <f t="shared" si="1"/>
        <v>12000</v>
      </c>
      <c r="D27" s="28"/>
      <c r="E27" s="7"/>
      <c r="F27" s="7"/>
      <c r="G27" s="27">
        <v>12000</v>
      </c>
      <c r="H27" s="7"/>
      <c r="I27" s="7"/>
    </row>
    <row r="28" spans="1:9" ht="60.75" customHeight="1" thickBot="1">
      <c r="A28" s="5" t="s">
        <v>28</v>
      </c>
      <c r="B28" s="9" t="s">
        <v>40</v>
      </c>
      <c r="C28" s="6">
        <f t="shared" si="1"/>
        <v>9960</v>
      </c>
      <c r="D28" s="28"/>
      <c r="E28" s="7"/>
      <c r="F28" s="7"/>
      <c r="G28" s="27">
        <v>9960</v>
      </c>
      <c r="H28" s="7"/>
      <c r="I28" s="7"/>
    </row>
    <row r="29" spans="1:9" ht="30" customHeight="1" thickBot="1">
      <c r="A29" s="5" t="s">
        <v>29</v>
      </c>
      <c r="B29" s="9" t="s">
        <v>61</v>
      </c>
      <c r="C29" s="6">
        <f t="shared" si="1"/>
        <v>20000</v>
      </c>
      <c r="D29" s="11"/>
      <c r="E29" s="11"/>
      <c r="F29" s="11"/>
      <c r="G29" s="27">
        <v>20000</v>
      </c>
      <c r="H29" s="10"/>
      <c r="I29" s="10"/>
    </row>
    <row r="30" spans="1:9" ht="75" customHeight="1" thickBot="1">
      <c r="A30" s="5" t="s">
        <v>30</v>
      </c>
      <c r="B30" s="9" t="s">
        <v>62</v>
      </c>
      <c r="C30" s="30">
        <f>+E30+I30+G30+D30+H30+F30</f>
        <v>547651</v>
      </c>
      <c r="D30" s="11"/>
      <c r="E30" s="11"/>
      <c r="F30" s="11">
        <v>547651</v>
      </c>
      <c r="G30" s="27"/>
      <c r="H30" s="10"/>
      <c r="I30" s="10"/>
    </row>
    <row r="31" spans="1:9" ht="30" customHeight="1" thickBot="1">
      <c r="A31" s="12" t="s">
        <v>15</v>
      </c>
      <c r="B31" s="13" t="s">
        <v>18</v>
      </c>
      <c r="C31" s="6">
        <f>+E31+I31+G31+D31+H31</f>
        <v>72720</v>
      </c>
      <c r="D31" s="7"/>
      <c r="E31" s="7"/>
      <c r="F31" s="7"/>
      <c r="G31" s="7">
        <v>13332</v>
      </c>
      <c r="H31" s="7"/>
      <c r="I31" s="7">
        <v>59388</v>
      </c>
    </row>
    <row r="32" spans="1:9" ht="30" customHeight="1" thickBot="1">
      <c r="A32" s="5" t="s">
        <v>38</v>
      </c>
      <c r="B32" s="9" t="s">
        <v>39</v>
      </c>
      <c r="C32" s="6">
        <f>+E32+I32+G32+D32+H32</f>
        <v>5000</v>
      </c>
      <c r="D32" s="28"/>
      <c r="E32" s="7"/>
      <c r="F32" s="7"/>
      <c r="G32" s="27">
        <v>5000</v>
      </c>
      <c r="H32" s="7"/>
      <c r="I32" s="7"/>
    </row>
    <row r="33" spans="1:9" ht="18" customHeight="1" thickBot="1">
      <c r="A33" s="5" t="s">
        <v>9</v>
      </c>
      <c r="B33" s="9" t="s">
        <v>41</v>
      </c>
      <c r="C33" s="6">
        <f>+E33+I33+G33+D33+H33</f>
        <v>5832</v>
      </c>
      <c r="D33" s="28"/>
      <c r="E33" s="7"/>
      <c r="F33" s="7"/>
      <c r="G33" s="27">
        <v>5832</v>
      </c>
      <c r="H33" s="35"/>
      <c r="I33" s="35"/>
    </row>
    <row r="34" spans="1:9" ht="61.5" customHeight="1" thickBot="1">
      <c r="A34" s="5" t="s">
        <v>12</v>
      </c>
      <c r="B34" s="9" t="s">
        <v>42</v>
      </c>
      <c r="C34" s="6">
        <f>+E34+I34+G34+D34+H34</f>
        <v>59388</v>
      </c>
      <c r="D34" s="28"/>
      <c r="E34" s="7"/>
      <c r="F34" s="7"/>
      <c r="G34" s="10"/>
      <c r="H34" s="35"/>
      <c r="I34" s="10">
        <v>59388</v>
      </c>
    </row>
    <row r="35" spans="1:9" ht="19.5" customHeight="1" thickBot="1">
      <c r="A35" s="5" t="s">
        <v>13</v>
      </c>
      <c r="B35" s="9" t="s">
        <v>50</v>
      </c>
      <c r="C35" s="6">
        <f>+E35+I35+G35+D35+H35</f>
        <v>2500</v>
      </c>
      <c r="D35" s="28"/>
      <c r="E35" s="7"/>
      <c r="F35" s="7"/>
      <c r="G35" s="10">
        <v>2500</v>
      </c>
      <c r="H35" s="35"/>
      <c r="I35" s="35"/>
    </row>
    <row r="36" spans="1:9" ht="29.25" customHeight="1" hidden="1">
      <c r="A36" s="22"/>
      <c r="B36" s="24"/>
      <c r="C36" s="6" t="e">
        <f t="shared" si="1"/>
        <v>#REF!</v>
      </c>
      <c r="D36" s="29" t="e">
        <f>SUM(#REF!)</f>
        <v>#REF!</v>
      </c>
      <c r="E36" s="22"/>
      <c r="F36" s="22"/>
      <c r="G36" s="25"/>
      <c r="H36" s="25"/>
      <c r="I36" s="25"/>
    </row>
    <row r="37" spans="1:9" ht="45" customHeight="1" hidden="1">
      <c r="A37" s="5"/>
      <c r="B37" s="9"/>
      <c r="C37" s="6">
        <f t="shared" si="1"/>
        <v>0</v>
      </c>
      <c r="D37" s="11"/>
      <c r="E37" s="11"/>
      <c r="F37" s="11"/>
      <c r="G37" s="10"/>
      <c r="H37" s="10"/>
      <c r="I37" s="10"/>
    </row>
    <row r="38" spans="1:9" ht="23.25" customHeight="1" thickBot="1">
      <c r="A38" s="12" t="s">
        <v>16</v>
      </c>
      <c r="B38" s="20" t="s">
        <v>43</v>
      </c>
      <c r="C38" s="6">
        <f t="shared" si="1"/>
        <v>60000</v>
      </c>
      <c r="D38" s="7"/>
      <c r="E38" s="7"/>
      <c r="F38" s="7"/>
      <c r="G38" s="7">
        <v>60000</v>
      </c>
      <c r="H38" s="7"/>
      <c r="I38" s="7"/>
    </row>
    <row r="39" spans="1:9" ht="46.5" customHeight="1" thickBot="1">
      <c r="A39" s="5" t="s">
        <v>38</v>
      </c>
      <c r="B39" s="24" t="s">
        <v>52</v>
      </c>
      <c r="C39" s="6">
        <f t="shared" si="1"/>
        <v>20000</v>
      </c>
      <c r="D39" s="28"/>
      <c r="E39" s="7"/>
      <c r="F39" s="7"/>
      <c r="G39" s="27">
        <v>20000</v>
      </c>
      <c r="H39" s="7"/>
      <c r="I39" s="7"/>
    </row>
    <row r="40" spans="1:9" ht="45.75" customHeight="1" thickBot="1">
      <c r="A40" s="5" t="s">
        <v>9</v>
      </c>
      <c r="B40" s="24" t="s">
        <v>53</v>
      </c>
      <c r="C40" s="6">
        <f>+E40+I40+G40+D40+H40</f>
        <v>20000</v>
      </c>
      <c r="D40" s="28"/>
      <c r="E40" s="7"/>
      <c r="F40" s="7"/>
      <c r="G40" s="27">
        <v>20000</v>
      </c>
      <c r="H40" s="7"/>
      <c r="I40" s="7"/>
    </row>
    <row r="41" spans="1:9" ht="45" customHeight="1" thickBot="1">
      <c r="A41" s="5" t="s">
        <v>12</v>
      </c>
      <c r="B41" s="24" t="s">
        <v>54</v>
      </c>
      <c r="C41" s="6">
        <f t="shared" si="1"/>
        <v>20000</v>
      </c>
      <c r="D41" s="28"/>
      <c r="E41" s="7"/>
      <c r="F41" s="7"/>
      <c r="G41" s="27">
        <v>20000</v>
      </c>
      <c r="H41" s="7"/>
      <c r="I41" s="33"/>
    </row>
    <row r="42" spans="1:9" ht="15.75" customHeight="1" hidden="1">
      <c r="A42" s="5" t="s">
        <v>9</v>
      </c>
      <c r="B42" s="9"/>
      <c r="C42" s="6">
        <f>SUM(C11:C16)</f>
        <v>1214255</v>
      </c>
      <c r="D42" s="30" t="e">
        <f>SUM(D36:D41)</f>
        <v>#REF!</v>
      </c>
      <c r="E42" s="14"/>
      <c r="F42" s="14"/>
      <c r="G42" s="10"/>
      <c r="H42" s="10"/>
      <c r="I42" s="10"/>
    </row>
    <row r="43" spans="1:9" ht="15.75" customHeight="1" hidden="1">
      <c r="A43" s="5" t="s">
        <v>12</v>
      </c>
      <c r="B43" s="9"/>
      <c r="C43" s="6"/>
      <c r="D43" s="6"/>
      <c r="E43" s="14"/>
      <c r="F43" s="14"/>
      <c r="G43" s="10"/>
      <c r="H43" s="10"/>
      <c r="I43" s="10"/>
    </row>
    <row r="44" spans="1:9" ht="15.75" customHeight="1" hidden="1">
      <c r="A44" s="5" t="s">
        <v>13</v>
      </c>
      <c r="B44" s="9"/>
      <c r="C44" s="6"/>
      <c r="D44" s="6"/>
      <c r="E44" s="14"/>
      <c r="F44" s="14"/>
      <c r="G44" s="10"/>
      <c r="H44" s="10"/>
      <c r="I44" s="10"/>
    </row>
    <row r="45" spans="1:9" ht="31.5" customHeight="1" hidden="1">
      <c r="A45" s="5" t="s">
        <v>14</v>
      </c>
      <c r="B45" s="26"/>
      <c r="C45" s="6"/>
      <c r="D45" s="6"/>
      <c r="E45" s="14"/>
      <c r="F45" s="14"/>
      <c r="G45" s="10"/>
      <c r="H45" s="10"/>
      <c r="I45" s="10"/>
    </row>
    <row r="46" spans="1:9" ht="15.75" customHeight="1" hidden="1">
      <c r="A46" s="5" t="s">
        <v>17</v>
      </c>
      <c r="B46" s="26"/>
      <c r="C46" s="6"/>
      <c r="D46" s="6"/>
      <c r="E46" s="14"/>
      <c r="F46" s="14"/>
      <c r="G46" s="10"/>
      <c r="H46" s="10"/>
      <c r="I46" s="10"/>
    </row>
    <row r="47" spans="1:9" ht="33.75" customHeight="1" hidden="1">
      <c r="A47" s="5" t="s">
        <v>22</v>
      </c>
      <c r="B47" s="26"/>
      <c r="C47" s="6"/>
      <c r="D47" s="6"/>
      <c r="E47" s="14"/>
      <c r="F47" s="14"/>
      <c r="G47" s="10"/>
      <c r="H47" s="10"/>
      <c r="I47" s="10"/>
    </row>
    <row r="48" spans="1:9" ht="29.25" customHeight="1" hidden="1">
      <c r="A48" s="5" t="s">
        <v>23</v>
      </c>
      <c r="B48" s="26"/>
      <c r="C48" s="6"/>
      <c r="D48" s="6"/>
      <c r="E48" s="14"/>
      <c r="F48" s="14"/>
      <c r="G48" s="10"/>
      <c r="H48" s="10"/>
      <c r="I48" s="10"/>
    </row>
    <row r="49" spans="1:9" ht="15" customHeight="1" hidden="1">
      <c r="A49" s="5" t="s">
        <v>24</v>
      </c>
      <c r="B49" s="9"/>
      <c r="C49" s="6"/>
      <c r="D49" s="6"/>
      <c r="E49" s="14"/>
      <c r="F49" s="14"/>
      <c r="G49" s="10"/>
      <c r="H49" s="10"/>
      <c r="I49" s="10"/>
    </row>
    <row r="50" spans="1:9" ht="15" customHeight="1" hidden="1">
      <c r="A50" s="5" t="s">
        <v>26</v>
      </c>
      <c r="B50" s="9"/>
      <c r="C50" s="6"/>
      <c r="D50" s="6"/>
      <c r="E50" s="14"/>
      <c r="F50" s="14"/>
      <c r="G50" s="10"/>
      <c r="H50" s="10"/>
      <c r="I50" s="10"/>
    </row>
    <row r="51" spans="1:9" ht="15" customHeight="1" hidden="1">
      <c r="A51" s="5" t="s">
        <v>27</v>
      </c>
      <c r="B51" s="9"/>
      <c r="C51" s="6"/>
      <c r="D51" s="6"/>
      <c r="E51" s="14"/>
      <c r="F51" s="14"/>
      <c r="G51" s="10"/>
      <c r="H51" s="10"/>
      <c r="I51" s="10"/>
    </row>
    <row r="52" spans="1:9" ht="15" customHeight="1" hidden="1">
      <c r="A52" s="5" t="s">
        <v>28</v>
      </c>
      <c r="B52" s="9"/>
      <c r="C52" s="6"/>
      <c r="D52" s="6"/>
      <c r="E52" s="14"/>
      <c r="F52" s="14"/>
      <c r="G52" s="10"/>
      <c r="H52" s="10"/>
      <c r="I52" s="10"/>
    </row>
    <row r="53" spans="1:9" ht="15" customHeight="1" hidden="1">
      <c r="A53" s="5" t="s">
        <v>29</v>
      </c>
      <c r="B53" s="9"/>
      <c r="C53" s="6"/>
      <c r="D53" s="6"/>
      <c r="E53" s="14"/>
      <c r="F53" s="14"/>
      <c r="G53" s="10"/>
      <c r="H53" s="10"/>
      <c r="I53" s="10"/>
    </row>
    <row r="54" spans="1:9" ht="29.25" customHeight="1" hidden="1">
      <c r="A54" s="5" t="s">
        <v>30</v>
      </c>
      <c r="B54" s="9"/>
      <c r="C54" s="6"/>
      <c r="D54" s="6"/>
      <c r="E54" s="14"/>
      <c r="F54" s="14"/>
      <c r="G54" s="10"/>
      <c r="H54" s="10"/>
      <c r="I54" s="10"/>
    </row>
    <row r="55" spans="1:9" ht="18.75" customHeight="1" hidden="1">
      <c r="A55" s="12" t="s">
        <v>21</v>
      </c>
      <c r="B55" s="13" t="s">
        <v>20</v>
      </c>
      <c r="C55" s="6">
        <f>+E55+I55</f>
        <v>0</v>
      </c>
      <c r="D55" s="6"/>
      <c r="E55" s="11"/>
      <c r="F55" s="11"/>
      <c r="G55" s="7">
        <f>SUM(G56:G58)</f>
        <v>0</v>
      </c>
      <c r="H55" s="7"/>
      <c r="I55" s="7">
        <f>SUM(I56:I58)</f>
        <v>0</v>
      </c>
    </row>
    <row r="56" spans="1:9" ht="24" customHeight="1" hidden="1">
      <c r="A56" s="5" t="s">
        <v>8</v>
      </c>
      <c r="B56" s="21"/>
      <c r="C56" s="6">
        <f>+E56+I56</f>
        <v>0</v>
      </c>
      <c r="D56" s="6"/>
      <c r="E56" s="11"/>
      <c r="F56" s="11"/>
      <c r="G56" s="10"/>
      <c r="H56" s="10"/>
      <c r="I56" s="10"/>
    </row>
    <row r="57" spans="1:9" ht="21.75" customHeight="1" hidden="1">
      <c r="A57" s="5" t="s">
        <v>9</v>
      </c>
      <c r="B57" s="21"/>
      <c r="C57" s="6">
        <f>+E57+I57</f>
        <v>0</v>
      </c>
      <c r="D57" s="6"/>
      <c r="E57" s="11"/>
      <c r="F57" s="11"/>
      <c r="G57" s="10"/>
      <c r="H57" s="10"/>
      <c r="I57" s="10"/>
    </row>
    <row r="58" spans="1:9" ht="23.25" customHeight="1" hidden="1">
      <c r="A58" s="5" t="s">
        <v>12</v>
      </c>
      <c r="B58" s="21"/>
      <c r="C58" s="6">
        <f>+E58+I58</f>
        <v>0</v>
      </c>
      <c r="D58" s="6"/>
      <c r="E58" s="11"/>
      <c r="F58" s="11"/>
      <c r="G58" s="10"/>
      <c r="H58" s="10"/>
      <c r="I58" s="10"/>
    </row>
    <row r="59" ht="15.75">
      <c r="A59" s="2"/>
    </row>
  </sheetData>
  <sheetProtection/>
  <mergeCells count="4">
    <mergeCell ref="A7:A9"/>
    <mergeCell ref="B7:B9"/>
    <mergeCell ref="C7:C9"/>
    <mergeCell ref="D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7" sqref="A1:IV16384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10.140625" style="0" customWidth="1"/>
    <col min="4" max="4" width="10.00390625" style="0" customWidth="1"/>
    <col min="5" max="5" width="10.140625" style="0" customWidth="1"/>
    <col min="6" max="6" width="12.7109375" style="0" customWidth="1"/>
    <col min="7" max="7" width="12.421875" style="0" hidden="1" customWidth="1"/>
    <col min="8" max="8" width="13.57421875" style="0" customWidth="1"/>
    <col min="9" max="9" width="6.7109375" style="0" customWidth="1"/>
  </cols>
  <sheetData>
    <row r="1" spans="1:7" ht="18.75">
      <c r="A1" s="1" t="s">
        <v>58</v>
      </c>
      <c r="E1" s="17"/>
      <c r="F1" s="17"/>
      <c r="G1" s="17"/>
    </row>
    <row r="2" ht="18.75">
      <c r="A2" s="1" t="s">
        <v>0</v>
      </c>
    </row>
    <row r="3" ht="18.75">
      <c r="A3" s="1"/>
    </row>
    <row r="4" ht="23.25" customHeight="1">
      <c r="A4" s="15" t="s">
        <v>19</v>
      </c>
    </row>
    <row r="5" spans="1:2" ht="15.75">
      <c r="A5" s="2" t="s">
        <v>32</v>
      </c>
      <c r="B5" s="16"/>
    </row>
    <row r="6" spans="1:2" ht="16.5" thickBot="1">
      <c r="A6" s="2"/>
      <c r="B6" s="16"/>
    </row>
    <row r="7" spans="1:8" ht="27.75" customHeight="1" thickBot="1">
      <c r="A7" s="37" t="s">
        <v>1</v>
      </c>
      <c r="B7" s="37" t="s">
        <v>2</v>
      </c>
      <c r="C7" s="40" t="s">
        <v>56</v>
      </c>
      <c r="D7" s="41" t="s">
        <v>3</v>
      </c>
      <c r="E7" s="42"/>
      <c r="F7" s="42"/>
      <c r="G7" s="42"/>
      <c r="H7" s="43"/>
    </row>
    <row r="8" spans="1:8" ht="79.5" customHeight="1" thickBot="1">
      <c r="A8" s="38"/>
      <c r="B8" s="38"/>
      <c r="C8" s="40"/>
      <c r="D8" s="3" t="s">
        <v>57</v>
      </c>
      <c r="E8" s="3" t="s">
        <v>33</v>
      </c>
      <c r="F8" s="3" t="s">
        <v>25</v>
      </c>
      <c r="G8" s="3" t="s">
        <v>5</v>
      </c>
      <c r="H8" s="3" t="s">
        <v>46</v>
      </c>
    </row>
    <row r="9" spans="1:8" ht="13.5" customHeight="1" hidden="1" thickBot="1">
      <c r="A9" s="39"/>
      <c r="B9" s="39"/>
      <c r="C9" s="40"/>
      <c r="D9" s="14"/>
      <c r="E9" s="4" t="s">
        <v>4</v>
      </c>
      <c r="F9" s="4" t="s">
        <v>4</v>
      </c>
      <c r="G9" s="4"/>
      <c r="H9" s="4" t="s">
        <v>4</v>
      </c>
    </row>
    <row r="10" spans="1:8" ht="23.25" customHeight="1" thickBot="1">
      <c r="A10" s="22"/>
      <c r="B10" s="23" t="s">
        <v>31</v>
      </c>
      <c r="C10" s="34">
        <f>+E10+H10+F10+D10+G10</f>
        <v>974975</v>
      </c>
      <c r="D10" s="18">
        <f>+D11+D16+D29+D36</f>
        <v>642900</v>
      </c>
      <c r="E10" s="18">
        <f>+E11+E16+E29+E36</f>
        <v>42687</v>
      </c>
      <c r="F10" s="19">
        <f>+F11+F16+F29+F36+F53</f>
        <v>230000</v>
      </c>
      <c r="G10" s="19">
        <f>+G11+G16+G29+G36+G53</f>
        <v>0</v>
      </c>
      <c r="H10" s="19">
        <f>+H11+H16+H29+H36+H53</f>
        <v>59388</v>
      </c>
    </row>
    <row r="11" spans="1:8" ht="21" customHeight="1" thickBot="1">
      <c r="A11" s="8" t="s">
        <v>6</v>
      </c>
      <c r="B11" s="6" t="s">
        <v>7</v>
      </c>
      <c r="C11" s="6">
        <f aca="true" t="shared" si="0" ref="C11:C20">+E11+H11+F11+D11+G11</f>
        <v>372000</v>
      </c>
      <c r="D11" s="7">
        <f>SUM(D12:D15)</f>
        <v>372000</v>
      </c>
      <c r="E11" s="7">
        <f>SUM(E12:E15)</f>
        <v>0</v>
      </c>
      <c r="F11" s="7">
        <f>SUM(F12:F14)</f>
        <v>0</v>
      </c>
      <c r="G11" s="7"/>
      <c r="H11" s="7">
        <f>SUM(H12:H14)</f>
        <v>0</v>
      </c>
    </row>
    <row r="12" spans="1:9" ht="64.5" customHeight="1" thickBot="1">
      <c r="A12" s="5" t="s">
        <v>8</v>
      </c>
      <c r="B12" s="9" t="s">
        <v>35</v>
      </c>
      <c r="C12" s="6">
        <f t="shared" si="0"/>
        <v>167000</v>
      </c>
      <c r="D12" s="27">
        <v>167000</v>
      </c>
      <c r="E12" s="10"/>
      <c r="F12" s="10"/>
      <c r="G12" s="10"/>
      <c r="H12" s="10"/>
      <c r="I12">
        <v>832</v>
      </c>
    </row>
    <row r="13" spans="1:8" ht="62.25" customHeight="1" hidden="1" thickBot="1">
      <c r="A13" s="5" t="s">
        <v>9</v>
      </c>
      <c r="B13" s="9"/>
      <c r="C13" s="6">
        <f t="shared" si="0"/>
        <v>0</v>
      </c>
      <c r="D13" s="10"/>
      <c r="E13" s="10"/>
      <c r="F13" s="10"/>
      <c r="G13" s="10"/>
      <c r="H13" s="10"/>
    </row>
    <row r="14" spans="1:8" ht="62.25" customHeight="1" hidden="1" thickBot="1">
      <c r="A14" s="5" t="s">
        <v>12</v>
      </c>
      <c r="B14" s="9"/>
      <c r="C14" s="6">
        <f t="shared" si="0"/>
        <v>0</v>
      </c>
      <c r="D14" s="10"/>
      <c r="E14" s="10"/>
      <c r="F14" s="10"/>
      <c r="G14" s="10"/>
      <c r="H14" s="10"/>
    </row>
    <row r="15" spans="1:9" ht="62.25" customHeight="1" thickBot="1">
      <c r="A15" s="5" t="s">
        <v>9</v>
      </c>
      <c r="B15" s="9" t="s">
        <v>36</v>
      </c>
      <c r="C15" s="6">
        <f t="shared" si="0"/>
        <v>205000</v>
      </c>
      <c r="D15" s="27">
        <v>205000</v>
      </c>
      <c r="E15" s="10"/>
      <c r="F15" s="10"/>
      <c r="G15" s="10"/>
      <c r="H15" s="10"/>
      <c r="I15">
        <v>832</v>
      </c>
    </row>
    <row r="16" spans="1:8" ht="23.25" customHeight="1" thickBot="1">
      <c r="A16" s="8" t="s">
        <v>10</v>
      </c>
      <c r="B16" s="6" t="s">
        <v>11</v>
      </c>
      <c r="C16" s="6">
        <f t="shared" si="0"/>
        <v>450255</v>
      </c>
      <c r="D16" s="28">
        <f>SUM(D17:D28)</f>
        <v>270900</v>
      </c>
      <c r="E16" s="7">
        <f>SUM(E17:E25)</f>
        <v>42687</v>
      </c>
      <c r="F16" s="7">
        <f>SUM(F17:F28)</f>
        <v>136668</v>
      </c>
      <c r="G16" s="7">
        <f>SUM(G17:G25)</f>
        <v>0</v>
      </c>
      <c r="H16" s="7">
        <f>SUM(H17:H25)</f>
        <v>0</v>
      </c>
    </row>
    <row r="17" spans="1:9" ht="33" customHeight="1" thickBot="1">
      <c r="A17" s="5" t="s">
        <v>8</v>
      </c>
      <c r="B17" s="32" t="s">
        <v>47</v>
      </c>
      <c r="C17" s="6">
        <f t="shared" si="0"/>
        <v>25000</v>
      </c>
      <c r="D17" s="36">
        <v>17500</v>
      </c>
      <c r="E17" s="10">
        <v>7500</v>
      </c>
      <c r="F17" s="7"/>
      <c r="G17" s="7"/>
      <c r="H17" s="7"/>
      <c r="I17">
        <v>619</v>
      </c>
    </row>
    <row r="18" spans="1:9" ht="34.5" customHeight="1" thickBot="1">
      <c r="A18" s="5" t="s">
        <v>9</v>
      </c>
      <c r="B18" s="32" t="s">
        <v>48</v>
      </c>
      <c r="C18" s="6">
        <f t="shared" si="0"/>
        <v>17290</v>
      </c>
      <c r="D18" s="36">
        <v>12103</v>
      </c>
      <c r="E18" s="10">
        <v>5187</v>
      </c>
      <c r="F18" s="7"/>
      <c r="G18" s="7"/>
      <c r="H18" s="7"/>
      <c r="I18">
        <v>738</v>
      </c>
    </row>
    <row r="19" spans="1:9" ht="35.25" customHeight="1" thickBot="1">
      <c r="A19" s="5" t="s">
        <v>12</v>
      </c>
      <c r="B19" s="9" t="s">
        <v>51</v>
      </c>
      <c r="C19" s="6">
        <f t="shared" si="0"/>
        <v>103000</v>
      </c>
      <c r="D19" s="10">
        <v>73000</v>
      </c>
      <c r="E19" s="10">
        <v>30000</v>
      </c>
      <c r="F19" s="10"/>
      <c r="G19" s="10"/>
      <c r="H19" s="10"/>
      <c r="I19">
        <v>619</v>
      </c>
    </row>
    <row r="20" spans="1:9" ht="47.25" customHeight="1" thickBot="1">
      <c r="A20" s="5" t="s">
        <v>13</v>
      </c>
      <c r="B20" s="9" t="s">
        <v>45</v>
      </c>
      <c r="C20" s="6">
        <f t="shared" si="0"/>
        <v>44858</v>
      </c>
      <c r="D20" s="31"/>
      <c r="E20" s="10"/>
      <c r="F20" s="10">
        <v>44858</v>
      </c>
      <c r="G20" s="10"/>
      <c r="H20" s="10"/>
      <c r="I20">
        <v>604</v>
      </c>
    </row>
    <row r="21" spans="1:9" ht="36.75" customHeight="1" thickBot="1">
      <c r="A21" s="5" t="s">
        <v>14</v>
      </c>
      <c r="B21" s="9" t="s">
        <v>37</v>
      </c>
      <c r="C21" s="6">
        <f>+E21+H21+F21+D21+G21</f>
        <v>28102</v>
      </c>
      <c r="D21" s="10">
        <v>28102</v>
      </c>
      <c r="E21" s="10"/>
      <c r="F21" s="10"/>
      <c r="G21" s="10"/>
      <c r="H21" s="10"/>
      <c r="I21">
        <v>606</v>
      </c>
    </row>
    <row r="22" spans="1:9" ht="34.5" customHeight="1" thickBot="1">
      <c r="A22" s="5" t="s">
        <v>17</v>
      </c>
      <c r="B22" s="9" t="s">
        <v>55</v>
      </c>
      <c r="C22" s="6">
        <f aca="true" t="shared" si="1" ref="C22:C39">+E22+H22+F22+D22+G22</f>
        <v>40000</v>
      </c>
      <c r="D22" s="27"/>
      <c r="E22" s="10"/>
      <c r="F22" s="27">
        <v>40000</v>
      </c>
      <c r="G22" s="10"/>
      <c r="H22" s="10"/>
      <c r="I22">
        <v>619</v>
      </c>
    </row>
    <row r="23" spans="1:8" s="17" customFormat="1" ht="33" customHeight="1" thickBot="1">
      <c r="A23" s="5" t="s">
        <v>22</v>
      </c>
      <c r="B23" s="9" t="s">
        <v>34</v>
      </c>
      <c r="C23" s="6">
        <f t="shared" si="1"/>
        <v>50000</v>
      </c>
      <c r="D23" s="27">
        <v>50000</v>
      </c>
      <c r="E23" s="10"/>
      <c r="F23" s="10"/>
      <c r="G23" s="10"/>
      <c r="H23" s="10"/>
    </row>
    <row r="24" spans="1:9" ht="31.5" customHeight="1" thickBot="1">
      <c r="A24" s="5" t="s">
        <v>23</v>
      </c>
      <c r="B24" s="9" t="s">
        <v>59</v>
      </c>
      <c r="C24" s="6">
        <f t="shared" si="1"/>
        <v>83301</v>
      </c>
      <c r="D24" s="27">
        <v>83301</v>
      </c>
      <c r="E24" s="10"/>
      <c r="F24" s="10"/>
      <c r="G24" s="10"/>
      <c r="H24" s="10"/>
      <c r="I24">
        <v>606</v>
      </c>
    </row>
    <row r="25" spans="1:9" ht="34.5" customHeight="1" thickBot="1">
      <c r="A25" s="5" t="s">
        <v>24</v>
      </c>
      <c r="B25" s="9" t="s">
        <v>44</v>
      </c>
      <c r="C25" s="6">
        <f t="shared" si="1"/>
        <v>10636</v>
      </c>
      <c r="D25" s="27">
        <v>6894</v>
      </c>
      <c r="E25" s="10"/>
      <c r="F25" s="10">
        <v>3742</v>
      </c>
      <c r="G25" s="10"/>
      <c r="H25" s="10"/>
      <c r="I25">
        <v>322</v>
      </c>
    </row>
    <row r="26" spans="1:9" ht="50.25" customHeight="1" thickBot="1">
      <c r="A26" s="5" t="s">
        <v>26</v>
      </c>
      <c r="B26" s="9" t="s">
        <v>60</v>
      </c>
      <c r="C26" s="6">
        <f t="shared" si="1"/>
        <v>26108</v>
      </c>
      <c r="D26" s="27"/>
      <c r="E26" s="10"/>
      <c r="F26" s="10">
        <v>26108</v>
      </c>
      <c r="G26" s="10"/>
      <c r="H26" s="10"/>
      <c r="I26">
        <v>714</v>
      </c>
    </row>
    <row r="27" spans="1:9" ht="90.75" thickBot="1">
      <c r="A27" s="5" t="s">
        <v>27</v>
      </c>
      <c r="B27" s="9" t="s">
        <v>49</v>
      </c>
      <c r="C27" s="6">
        <f t="shared" si="1"/>
        <v>12000</v>
      </c>
      <c r="D27" s="28"/>
      <c r="E27" s="7"/>
      <c r="F27" s="27">
        <v>12000</v>
      </c>
      <c r="G27" s="7"/>
      <c r="H27" s="7"/>
      <c r="I27">
        <v>604</v>
      </c>
    </row>
    <row r="28" spans="1:9" ht="66" customHeight="1" thickBot="1">
      <c r="A28" s="5" t="s">
        <v>28</v>
      </c>
      <c r="B28" s="9" t="s">
        <v>40</v>
      </c>
      <c r="C28" s="6">
        <f t="shared" si="1"/>
        <v>9960</v>
      </c>
      <c r="D28" s="28"/>
      <c r="E28" s="7"/>
      <c r="F28" s="27">
        <v>9960</v>
      </c>
      <c r="G28" s="7"/>
      <c r="H28" s="7"/>
      <c r="I28">
        <v>604</v>
      </c>
    </row>
    <row r="29" spans="1:8" ht="30" customHeight="1" thickBot="1">
      <c r="A29" s="12" t="s">
        <v>15</v>
      </c>
      <c r="B29" s="13" t="s">
        <v>18</v>
      </c>
      <c r="C29" s="6">
        <f>+E29+H29+F29+D29+G29</f>
        <v>72720</v>
      </c>
      <c r="D29" s="7"/>
      <c r="E29" s="7"/>
      <c r="F29" s="7">
        <v>13332</v>
      </c>
      <c r="G29" s="7"/>
      <c r="H29" s="7">
        <v>59388</v>
      </c>
    </row>
    <row r="30" spans="1:9" ht="30" customHeight="1" thickBot="1">
      <c r="A30" s="5" t="s">
        <v>38</v>
      </c>
      <c r="B30" s="9" t="s">
        <v>39</v>
      </c>
      <c r="C30" s="6">
        <f>+E30+H30+F30+D30+G30</f>
        <v>5000</v>
      </c>
      <c r="D30" s="28"/>
      <c r="E30" s="7"/>
      <c r="F30" s="27">
        <v>5000</v>
      </c>
      <c r="G30" s="7"/>
      <c r="H30" s="7"/>
      <c r="I30">
        <v>122</v>
      </c>
    </row>
    <row r="31" spans="1:9" ht="30" customHeight="1" thickBot="1">
      <c r="A31" s="5" t="s">
        <v>9</v>
      </c>
      <c r="B31" s="9" t="s">
        <v>41</v>
      </c>
      <c r="C31" s="6">
        <f>+E31+H31+F31+D31+G31</f>
        <v>5832</v>
      </c>
      <c r="D31" s="28"/>
      <c r="E31" s="7"/>
      <c r="F31" s="27">
        <v>5832</v>
      </c>
      <c r="G31" s="35"/>
      <c r="H31" s="35"/>
      <c r="I31">
        <v>829</v>
      </c>
    </row>
    <row r="32" spans="1:8" ht="61.5" customHeight="1" thickBot="1">
      <c r="A32" s="5" t="s">
        <v>12</v>
      </c>
      <c r="B32" s="9" t="s">
        <v>42</v>
      </c>
      <c r="C32" s="6">
        <f>+E32+H32+F32+D32+G32</f>
        <v>59388</v>
      </c>
      <c r="D32" s="28"/>
      <c r="E32" s="7"/>
      <c r="F32" s="10"/>
      <c r="G32" s="35"/>
      <c r="H32" s="10">
        <v>59388</v>
      </c>
    </row>
    <row r="33" spans="1:9" ht="19.5" customHeight="1" thickBot="1">
      <c r="A33" s="5" t="s">
        <v>13</v>
      </c>
      <c r="B33" s="9" t="s">
        <v>50</v>
      </c>
      <c r="C33" s="6">
        <f>+E33+H33+F33+D33+G33</f>
        <v>2500</v>
      </c>
      <c r="D33" s="28"/>
      <c r="E33" s="7"/>
      <c r="F33" s="10">
        <v>2500</v>
      </c>
      <c r="G33" s="35"/>
      <c r="H33" s="35"/>
      <c r="I33">
        <v>619</v>
      </c>
    </row>
    <row r="34" spans="1:8" ht="29.25" customHeight="1" hidden="1" thickBot="1">
      <c r="A34" s="22"/>
      <c r="B34" s="24"/>
      <c r="C34" s="6" t="e">
        <f t="shared" si="1"/>
        <v>#REF!</v>
      </c>
      <c r="D34" s="29" t="e">
        <f>SUM(#REF!)</f>
        <v>#REF!</v>
      </c>
      <c r="E34" s="22"/>
      <c r="F34" s="25"/>
      <c r="G34" s="25"/>
      <c r="H34" s="25"/>
    </row>
    <row r="35" spans="1:8" ht="45" customHeight="1" hidden="1" thickBot="1">
      <c r="A35" s="5"/>
      <c r="B35" s="9"/>
      <c r="C35" s="6">
        <f t="shared" si="1"/>
        <v>0</v>
      </c>
      <c r="D35" s="11"/>
      <c r="E35" s="11"/>
      <c r="F35" s="10"/>
      <c r="G35" s="10"/>
      <c r="H35" s="10"/>
    </row>
    <row r="36" spans="1:8" ht="23.25" customHeight="1" thickBot="1">
      <c r="A36" s="12" t="s">
        <v>16</v>
      </c>
      <c r="B36" s="20" t="s">
        <v>43</v>
      </c>
      <c r="C36" s="6">
        <f t="shared" si="1"/>
        <v>80000</v>
      </c>
      <c r="D36" s="7"/>
      <c r="E36" s="7"/>
      <c r="F36" s="7">
        <v>80000</v>
      </c>
      <c r="G36" s="7"/>
      <c r="H36" s="7"/>
    </row>
    <row r="37" spans="1:9" ht="46.5" customHeight="1" thickBot="1">
      <c r="A37" s="5" t="s">
        <v>38</v>
      </c>
      <c r="B37" s="24" t="s">
        <v>52</v>
      </c>
      <c r="C37" s="6">
        <f t="shared" si="1"/>
        <v>20000</v>
      </c>
      <c r="D37" s="28"/>
      <c r="E37" s="7"/>
      <c r="F37" s="27">
        <v>20000</v>
      </c>
      <c r="G37" s="7"/>
      <c r="H37" s="7"/>
      <c r="I37">
        <v>714</v>
      </c>
    </row>
    <row r="38" spans="1:9" ht="45.75" customHeight="1" thickBot="1">
      <c r="A38" s="5" t="s">
        <v>9</v>
      </c>
      <c r="B38" s="24" t="s">
        <v>53</v>
      </c>
      <c r="C38" s="6">
        <f>+E38+H38+F38+D38+G38</f>
        <v>30000</v>
      </c>
      <c r="D38" s="28"/>
      <c r="E38" s="7"/>
      <c r="F38" s="27">
        <v>30000</v>
      </c>
      <c r="G38" s="7"/>
      <c r="H38" s="7"/>
      <c r="I38">
        <v>604</v>
      </c>
    </row>
    <row r="39" spans="1:9" ht="49.5" customHeight="1" thickBot="1">
      <c r="A39" s="5" t="s">
        <v>12</v>
      </c>
      <c r="B39" s="24" t="s">
        <v>54</v>
      </c>
      <c r="C39" s="6">
        <f t="shared" si="1"/>
        <v>30000</v>
      </c>
      <c r="D39" s="28"/>
      <c r="E39" s="7"/>
      <c r="F39" s="10">
        <v>30000</v>
      </c>
      <c r="G39" s="7"/>
      <c r="H39" s="33"/>
      <c r="I39">
        <v>606</v>
      </c>
    </row>
    <row r="40" spans="1:8" ht="15.75" customHeight="1" hidden="1" thickBot="1">
      <c r="A40" s="5" t="s">
        <v>9</v>
      </c>
      <c r="B40" s="9"/>
      <c r="C40" s="6">
        <f>SUM(C11:C16)</f>
        <v>1194255</v>
      </c>
      <c r="D40" s="30" t="e">
        <f>SUM(D34:D39)</f>
        <v>#REF!</v>
      </c>
      <c r="E40" s="14"/>
      <c r="F40" s="10"/>
      <c r="G40" s="10"/>
      <c r="H40" s="10"/>
    </row>
    <row r="41" spans="1:8" ht="15.75" customHeight="1" hidden="1" thickBot="1">
      <c r="A41" s="5" t="s">
        <v>12</v>
      </c>
      <c r="B41" s="9"/>
      <c r="C41" s="6"/>
      <c r="D41" s="6"/>
      <c r="E41" s="14"/>
      <c r="F41" s="10"/>
      <c r="G41" s="10"/>
      <c r="H41" s="10"/>
    </row>
    <row r="42" spans="1:8" ht="15.75" customHeight="1" hidden="1" thickBot="1">
      <c r="A42" s="5" t="s">
        <v>13</v>
      </c>
      <c r="B42" s="9"/>
      <c r="C42" s="6"/>
      <c r="D42" s="6"/>
      <c r="E42" s="14"/>
      <c r="F42" s="10"/>
      <c r="G42" s="10"/>
      <c r="H42" s="10"/>
    </row>
    <row r="43" spans="1:8" ht="31.5" customHeight="1" hidden="1" thickBot="1">
      <c r="A43" s="5" t="s">
        <v>14</v>
      </c>
      <c r="B43" s="26"/>
      <c r="C43" s="6"/>
      <c r="D43" s="6"/>
      <c r="E43" s="14"/>
      <c r="F43" s="10"/>
      <c r="G43" s="10"/>
      <c r="H43" s="10"/>
    </row>
    <row r="44" spans="1:8" ht="15.75" customHeight="1" hidden="1" thickBot="1">
      <c r="A44" s="5" t="s">
        <v>17</v>
      </c>
      <c r="B44" s="26"/>
      <c r="C44" s="6"/>
      <c r="D44" s="6"/>
      <c r="E44" s="14"/>
      <c r="F44" s="10"/>
      <c r="G44" s="10"/>
      <c r="H44" s="10"/>
    </row>
    <row r="45" spans="1:8" ht="33.75" customHeight="1" hidden="1" thickBot="1">
      <c r="A45" s="5" t="s">
        <v>22</v>
      </c>
      <c r="B45" s="26"/>
      <c r="C45" s="6"/>
      <c r="D45" s="6"/>
      <c r="E45" s="14"/>
      <c r="F45" s="10"/>
      <c r="G45" s="10"/>
      <c r="H45" s="10"/>
    </row>
    <row r="46" spans="1:8" ht="29.25" customHeight="1" hidden="1" thickBot="1">
      <c r="A46" s="5" t="s">
        <v>23</v>
      </c>
      <c r="B46" s="26"/>
      <c r="C46" s="6"/>
      <c r="D46" s="6"/>
      <c r="E46" s="14"/>
      <c r="F46" s="10"/>
      <c r="G46" s="10"/>
      <c r="H46" s="10"/>
    </row>
    <row r="47" spans="1:8" ht="15" customHeight="1" hidden="1" thickBot="1">
      <c r="A47" s="5" t="s">
        <v>24</v>
      </c>
      <c r="B47" s="9"/>
      <c r="C47" s="6"/>
      <c r="D47" s="6"/>
      <c r="E47" s="14"/>
      <c r="F47" s="10"/>
      <c r="G47" s="10"/>
      <c r="H47" s="10"/>
    </row>
    <row r="48" spans="1:8" ht="15" customHeight="1" hidden="1" thickBot="1">
      <c r="A48" s="5" t="s">
        <v>26</v>
      </c>
      <c r="B48" s="9"/>
      <c r="C48" s="6"/>
      <c r="D48" s="6"/>
      <c r="E48" s="14"/>
      <c r="F48" s="10"/>
      <c r="G48" s="10"/>
      <c r="H48" s="10"/>
    </row>
    <row r="49" spans="1:8" ht="15" customHeight="1" hidden="1" thickBot="1">
      <c r="A49" s="5" t="s">
        <v>27</v>
      </c>
      <c r="B49" s="9"/>
      <c r="C49" s="6"/>
      <c r="D49" s="6"/>
      <c r="E49" s="14"/>
      <c r="F49" s="10"/>
      <c r="G49" s="10"/>
      <c r="H49" s="10"/>
    </row>
    <row r="50" spans="1:8" ht="15" customHeight="1" hidden="1" thickBot="1">
      <c r="A50" s="5" t="s">
        <v>28</v>
      </c>
      <c r="B50" s="9"/>
      <c r="C50" s="6"/>
      <c r="D50" s="6"/>
      <c r="E50" s="14"/>
      <c r="F50" s="10"/>
      <c r="G50" s="10"/>
      <c r="H50" s="10"/>
    </row>
    <row r="51" spans="1:8" ht="15" customHeight="1" hidden="1" thickBot="1">
      <c r="A51" s="5" t="s">
        <v>29</v>
      </c>
      <c r="B51" s="9"/>
      <c r="C51" s="6"/>
      <c r="D51" s="6"/>
      <c r="E51" s="14"/>
      <c r="F51" s="10"/>
      <c r="G51" s="10"/>
      <c r="H51" s="10"/>
    </row>
    <row r="52" spans="1:8" ht="29.25" customHeight="1" hidden="1" thickBot="1">
      <c r="A52" s="5" t="s">
        <v>30</v>
      </c>
      <c r="B52" s="9"/>
      <c r="C52" s="6"/>
      <c r="D52" s="6"/>
      <c r="E52" s="14"/>
      <c r="F52" s="10"/>
      <c r="G52" s="10"/>
      <c r="H52" s="10"/>
    </row>
    <row r="53" spans="1:8" ht="18.75" customHeight="1" hidden="1" thickBot="1">
      <c r="A53" s="12" t="s">
        <v>21</v>
      </c>
      <c r="B53" s="13" t="s">
        <v>20</v>
      </c>
      <c r="C53" s="6">
        <f>+E53+H53</f>
        <v>0</v>
      </c>
      <c r="D53" s="6"/>
      <c r="E53" s="11"/>
      <c r="F53" s="7">
        <f>SUM(F54:F56)</f>
        <v>0</v>
      </c>
      <c r="G53" s="7"/>
      <c r="H53" s="7">
        <f>SUM(H54:H56)</f>
        <v>0</v>
      </c>
    </row>
    <row r="54" spans="1:8" ht="24" customHeight="1" hidden="1" thickBot="1">
      <c r="A54" s="5" t="s">
        <v>8</v>
      </c>
      <c r="B54" s="21"/>
      <c r="C54" s="6">
        <f>+E54+H54</f>
        <v>0</v>
      </c>
      <c r="D54" s="6"/>
      <c r="E54" s="11"/>
      <c r="F54" s="10"/>
      <c r="G54" s="10"/>
      <c r="H54" s="10"/>
    </row>
    <row r="55" spans="1:8" ht="21.75" customHeight="1" hidden="1" thickBot="1">
      <c r="A55" s="5" t="s">
        <v>9</v>
      </c>
      <c r="B55" s="21"/>
      <c r="C55" s="6">
        <f>+E55+H55</f>
        <v>0</v>
      </c>
      <c r="D55" s="6"/>
      <c r="E55" s="11"/>
      <c r="F55" s="10"/>
      <c r="G55" s="10"/>
      <c r="H55" s="10"/>
    </row>
    <row r="56" spans="1:8" ht="23.25" customHeight="1" hidden="1" thickBot="1">
      <c r="A56" s="5" t="s">
        <v>12</v>
      </c>
      <c r="B56" s="21"/>
      <c r="C56" s="6">
        <f>+E56+H56</f>
        <v>0</v>
      </c>
      <c r="D56" s="6"/>
      <c r="E56" s="11"/>
      <c r="F56" s="10"/>
      <c r="G56" s="10"/>
      <c r="H56" s="10"/>
    </row>
    <row r="57" ht="15.75">
      <c r="A57" s="2"/>
    </row>
  </sheetData>
  <sheetProtection/>
  <mergeCells count="4">
    <mergeCell ref="A7:A9"/>
    <mergeCell ref="B7:B9"/>
    <mergeCell ref="C7:C9"/>
    <mergeCell ref="D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</dc:creator>
  <cp:keywords/>
  <dc:description/>
  <cp:lastModifiedBy>hg432</cp:lastModifiedBy>
  <cp:lastPrinted>2016-02-11T09:04:50Z</cp:lastPrinted>
  <dcterms:created xsi:type="dcterms:W3CDTF">1996-10-14T23:33:28Z</dcterms:created>
  <dcterms:modified xsi:type="dcterms:W3CDTF">2016-02-11T09:05:44Z</dcterms:modified>
  <cp:category/>
  <cp:version/>
  <cp:contentType/>
  <cp:contentStatus/>
</cp:coreProperties>
</file>